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907"/>
  </bookViews>
  <sheets>
    <sheet name="Cuadro 1 CompNorm" sheetId="67" r:id="rId1"/>
  </sheets>
  <definedNames>
    <definedName name="_xlnm.Print_Area" localSheetId="0">'Cuadro 1 CompNorm'!$A$1:$R$746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2" i="67" l="1"/>
  <c r="H282" i="67"/>
  <c r="C282" i="67"/>
  <c r="M281" i="67"/>
  <c r="H281" i="67"/>
  <c r="C281" i="67"/>
  <c r="M280" i="67"/>
  <c r="M279" i="67" s="1"/>
  <c r="H280" i="67"/>
  <c r="C280" i="67"/>
  <c r="Q279" i="67"/>
  <c r="P279" i="67"/>
  <c r="O279" i="67"/>
  <c r="O275" i="67" s="1"/>
  <c r="N279" i="67"/>
  <c r="L279" i="67"/>
  <c r="K279" i="67"/>
  <c r="J279" i="67"/>
  <c r="I279" i="67"/>
  <c r="H279" i="67"/>
  <c r="G279" i="67"/>
  <c r="F279" i="67"/>
  <c r="E279" i="67"/>
  <c r="D279" i="67"/>
  <c r="D275" i="67" s="1"/>
  <c r="C279" i="67"/>
  <c r="C275" i="67" s="1"/>
  <c r="M278" i="67"/>
  <c r="H278" i="67"/>
  <c r="H276" i="67" s="1"/>
  <c r="H275" i="67" s="1"/>
  <c r="C278" i="67"/>
  <c r="M277" i="67"/>
  <c r="H277" i="67"/>
  <c r="C277" i="67"/>
  <c r="Q276" i="67"/>
  <c r="P276" i="67"/>
  <c r="O276" i="67"/>
  <c r="N276" i="67"/>
  <c r="N275" i="67" s="1"/>
  <c r="M276" i="67"/>
  <c r="M275" i="67" s="1"/>
  <c r="L276" i="67"/>
  <c r="L275" i="67" s="1"/>
  <c r="K276" i="67"/>
  <c r="J276" i="67"/>
  <c r="J275" i="67" s="1"/>
  <c r="I276" i="67"/>
  <c r="I275" i="67" s="1"/>
  <c r="G276" i="67"/>
  <c r="F276" i="67"/>
  <c r="E276" i="67"/>
  <c r="D276" i="67"/>
  <c r="C276" i="67"/>
  <c r="Q275" i="67"/>
  <c r="P275" i="67"/>
  <c r="K275" i="67"/>
  <c r="G275" i="67"/>
  <c r="F275" i="67"/>
  <c r="E275" i="67"/>
  <c r="M274" i="67"/>
  <c r="H274" i="67"/>
  <c r="H272" i="67" s="1"/>
  <c r="C274" i="67"/>
  <c r="M273" i="67"/>
  <c r="H273" i="67"/>
  <c r="C273" i="67"/>
  <c r="Q272" i="67"/>
  <c r="P272" i="67"/>
  <c r="O272" i="67"/>
  <c r="N272" i="67"/>
  <c r="M272" i="67"/>
  <c r="L272" i="67"/>
  <c r="K272" i="67"/>
  <c r="J272" i="67"/>
  <c r="I272" i="67"/>
  <c r="G272" i="67"/>
  <c r="F272" i="67"/>
  <c r="E272" i="67"/>
  <c r="D272" i="67"/>
  <c r="C272" i="67"/>
  <c r="M271" i="67"/>
  <c r="M269" i="67" s="1"/>
  <c r="H271" i="67"/>
  <c r="H268" i="67" s="1"/>
  <c r="H266" i="67" s="1"/>
  <c r="C271" i="67"/>
  <c r="C268" i="67" s="1"/>
  <c r="M270" i="67"/>
  <c r="H270" i="67"/>
  <c r="H269" i="67" s="1"/>
  <c r="C270" i="67"/>
  <c r="Q269" i="67"/>
  <c r="P269" i="67"/>
  <c r="O269" i="67"/>
  <c r="N269" i="67"/>
  <c r="L269" i="67"/>
  <c r="K269" i="67"/>
  <c r="J269" i="67"/>
  <c r="I269" i="67"/>
  <c r="G269" i="67"/>
  <c r="F269" i="67"/>
  <c r="E269" i="67"/>
  <c r="D269" i="67"/>
  <c r="Q268" i="67"/>
  <c r="P268" i="67"/>
  <c r="O268" i="67"/>
  <c r="N268" i="67"/>
  <c r="M268" i="67"/>
  <c r="L268" i="67"/>
  <c r="K268" i="67"/>
  <c r="J268" i="67"/>
  <c r="I268" i="67"/>
  <c r="G268" i="67"/>
  <c r="F268" i="67"/>
  <c r="E268" i="67"/>
  <c r="D268" i="67"/>
  <c r="Q267" i="67"/>
  <c r="Q266" i="67" s="1"/>
  <c r="P267" i="67"/>
  <c r="P266" i="67" s="1"/>
  <c r="O267" i="67"/>
  <c r="O266" i="67" s="1"/>
  <c r="N267" i="67"/>
  <c r="N266" i="67" s="1"/>
  <c r="M267" i="67"/>
  <c r="M266" i="67" s="1"/>
  <c r="L267" i="67"/>
  <c r="L266" i="67" s="1"/>
  <c r="K267" i="67"/>
  <c r="J267" i="67"/>
  <c r="I267" i="67"/>
  <c r="H267" i="67"/>
  <c r="G267" i="67"/>
  <c r="F267" i="67"/>
  <c r="E267" i="67"/>
  <c r="E266" i="67" s="1"/>
  <c r="D267" i="67"/>
  <c r="D266" i="67" s="1"/>
  <c r="C267" i="67"/>
  <c r="C266" i="67" s="1"/>
  <c r="K266" i="67"/>
  <c r="J266" i="67"/>
  <c r="I266" i="67"/>
  <c r="G266" i="67"/>
  <c r="F266" i="67"/>
  <c r="M265" i="67"/>
  <c r="H265" i="67"/>
  <c r="C265" i="67"/>
  <c r="M264" i="67"/>
  <c r="H264" i="67"/>
  <c r="C264" i="67"/>
  <c r="M263" i="67"/>
  <c r="H263" i="67"/>
  <c r="C263" i="67"/>
  <c r="C260" i="67" s="1"/>
  <c r="M262" i="67"/>
  <c r="H262" i="67"/>
  <c r="H260" i="67" s="1"/>
  <c r="C262" i="67"/>
  <c r="M261" i="67"/>
  <c r="H261" i="67"/>
  <c r="C261" i="67"/>
  <c r="Q260" i="67"/>
  <c r="P260" i="67"/>
  <c r="O260" i="67"/>
  <c r="N260" i="67"/>
  <c r="N254" i="67" s="1"/>
  <c r="M260" i="67"/>
  <c r="M238" i="67" s="1"/>
  <c r="L260" i="67"/>
  <c r="L238" i="67" s="1"/>
  <c r="K260" i="67"/>
  <c r="J260" i="67"/>
  <c r="I260" i="67"/>
  <c r="G260" i="67"/>
  <c r="F260" i="67"/>
  <c r="E260" i="67"/>
  <c r="D260" i="67"/>
  <c r="M259" i="67"/>
  <c r="H259" i="67"/>
  <c r="H255" i="67" s="1"/>
  <c r="H254" i="67" s="1"/>
  <c r="C259" i="67"/>
  <c r="C255" i="67" s="1"/>
  <c r="C254" i="67" s="1"/>
  <c r="M258" i="67"/>
  <c r="H258" i="67"/>
  <c r="C258" i="67"/>
  <c r="M257" i="67"/>
  <c r="H257" i="67"/>
  <c r="C257" i="67"/>
  <c r="M256" i="67"/>
  <c r="M255" i="67" s="1"/>
  <c r="H256" i="67"/>
  <c r="C256" i="67"/>
  <c r="Q255" i="67"/>
  <c r="Q254" i="67" s="1"/>
  <c r="P255" i="67"/>
  <c r="P254" i="67" s="1"/>
  <c r="O255" i="67"/>
  <c r="N255" i="67"/>
  <c r="L255" i="67"/>
  <c r="L254" i="67" s="1"/>
  <c r="K255" i="67"/>
  <c r="J255" i="67"/>
  <c r="I255" i="67"/>
  <c r="G255" i="67"/>
  <c r="F255" i="67"/>
  <c r="E255" i="67"/>
  <c r="E254" i="67" s="1"/>
  <c r="D255" i="67"/>
  <c r="D254" i="67" s="1"/>
  <c r="K254" i="67"/>
  <c r="J254" i="67"/>
  <c r="I254" i="67"/>
  <c r="G254" i="67"/>
  <c r="F254" i="67"/>
  <c r="M253" i="67"/>
  <c r="H253" i="67"/>
  <c r="C253" i="67"/>
  <c r="M252" i="67"/>
  <c r="M251" i="67" s="1"/>
  <c r="H252" i="67"/>
  <c r="C252" i="67"/>
  <c r="Q251" i="67"/>
  <c r="P251" i="67"/>
  <c r="O251" i="67"/>
  <c r="N251" i="67"/>
  <c r="L251" i="67"/>
  <c r="K251" i="67"/>
  <c r="J251" i="67"/>
  <c r="I251" i="67"/>
  <c r="H251" i="67"/>
  <c r="G251" i="67"/>
  <c r="F251" i="67"/>
  <c r="E251" i="67"/>
  <c r="D251" i="67"/>
  <c r="C251" i="67"/>
  <c r="M250" i="67"/>
  <c r="H250" i="67"/>
  <c r="C250" i="67"/>
  <c r="M249" i="67"/>
  <c r="H249" i="67"/>
  <c r="H248" i="67" s="1"/>
  <c r="C249" i="67"/>
  <c r="Q248" i="67"/>
  <c r="P248" i="67"/>
  <c r="O248" i="67"/>
  <c r="N248" i="67"/>
  <c r="M248" i="67"/>
  <c r="L248" i="67"/>
  <c r="K248" i="67"/>
  <c r="J248" i="67"/>
  <c r="I248" i="67"/>
  <c r="G248" i="67"/>
  <c r="F248" i="67"/>
  <c r="E248" i="67"/>
  <c r="D248" i="67"/>
  <c r="C248" i="67"/>
  <c r="M247" i="67"/>
  <c r="M245" i="67" s="1"/>
  <c r="H247" i="67"/>
  <c r="H245" i="67" s="1"/>
  <c r="C247" i="67"/>
  <c r="M246" i="67"/>
  <c r="H246" i="67"/>
  <c r="C246" i="67"/>
  <c r="C245" i="67" s="1"/>
  <c r="Q245" i="67"/>
  <c r="P245" i="67"/>
  <c r="O245" i="67"/>
  <c r="N245" i="67"/>
  <c r="L245" i="67"/>
  <c r="K245" i="67"/>
  <c r="J245" i="67"/>
  <c r="I245" i="67"/>
  <c r="G245" i="67"/>
  <c r="F245" i="67"/>
  <c r="E245" i="67"/>
  <c r="D245" i="67"/>
  <c r="M244" i="67"/>
  <c r="H244" i="67"/>
  <c r="C244" i="67"/>
  <c r="M243" i="67"/>
  <c r="M242" i="67" s="1"/>
  <c r="H243" i="67"/>
  <c r="C243" i="67"/>
  <c r="Q242" i="67"/>
  <c r="P242" i="67"/>
  <c r="O242" i="67"/>
  <c r="N242" i="67"/>
  <c r="L242" i="67"/>
  <c r="K242" i="67"/>
  <c r="J242" i="67"/>
  <c r="I242" i="67"/>
  <c r="G242" i="67"/>
  <c r="F242" i="67"/>
  <c r="E242" i="67"/>
  <c r="D242" i="67"/>
  <c r="M241" i="67"/>
  <c r="H241" i="67"/>
  <c r="C241" i="67"/>
  <c r="M240" i="67"/>
  <c r="M239" i="67" s="1"/>
  <c r="H240" i="67"/>
  <c r="C240" i="67"/>
  <c r="Q239" i="67"/>
  <c r="P239" i="67"/>
  <c r="O239" i="67"/>
  <c r="N239" i="67"/>
  <c r="L239" i="67"/>
  <c r="K239" i="67"/>
  <c r="J239" i="67"/>
  <c r="I239" i="67"/>
  <c r="H239" i="67"/>
  <c r="G239" i="67"/>
  <c r="F239" i="67"/>
  <c r="E239" i="67"/>
  <c r="D239" i="67"/>
  <c r="C239" i="67"/>
  <c r="Q238" i="67"/>
  <c r="P238" i="67"/>
  <c r="O238" i="67"/>
  <c r="N238" i="67"/>
  <c r="K238" i="67"/>
  <c r="J238" i="67"/>
  <c r="I238" i="67"/>
  <c r="G238" i="67"/>
  <c r="G219" i="67" s="1"/>
  <c r="F238" i="67"/>
  <c r="F219" i="67" s="1"/>
  <c r="E238" i="67"/>
  <c r="D238" i="67"/>
  <c r="Q237" i="67"/>
  <c r="N237" i="67"/>
  <c r="L237" i="67"/>
  <c r="K237" i="67"/>
  <c r="J237" i="67"/>
  <c r="J236" i="67" s="1"/>
  <c r="I237" i="67"/>
  <c r="I236" i="67" s="1"/>
  <c r="G237" i="67"/>
  <c r="G236" i="67" s="1"/>
  <c r="F237" i="67"/>
  <c r="E237" i="67"/>
  <c r="Q236" i="67"/>
  <c r="N236" i="67"/>
  <c r="L236" i="67"/>
  <c r="K236" i="67"/>
  <c r="E236" i="67"/>
  <c r="M235" i="67"/>
  <c r="H235" i="67"/>
  <c r="H233" i="67" s="1"/>
  <c r="C235" i="67"/>
  <c r="M234" i="67"/>
  <c r="M233" i="67" s="1"/>
  <c r="H234" i="67"/>
  <c r="C234" i="67"/>
  <c r="C233" i="67" s="1"/>
  <c r="Q233" i="67"/>
  <c r="P233" i="67"/>
  <c r="O233" i="67"/>
  <c r="N233" i="67"/>
  <c r="L233" i="67"/>
  <c r="K233" i="67"/>
  <c r="J233" i="67"/>
  <c r="I233" i="67"/>
  <c r="G233" i="67"/>
  <c r="F233" i="67"/>
  <c r="E233" i="67"/>
  <c r="D233" i="67"/>
  <c r="M232" i="67"/>
  <c r="H232" i="67"/>
  <c r="C232" i="67"/>
  <c r="M231" i="67"/>
  <c r="H231" i="67"/>
  <c r="C231" i="67"/>
  <c r="C228" i="67" s="1"/>
  <c r="M230" i="67"/>
  <c r="H230" i="67"/>
  <c r="H228" i="67" s="1"/>
  <c r="C230" i="67"/>
  <c r="M229" i="67"/>
  <c r="H229" i="67"/>
  <c r="C229" i="67"/>
  <c r="Q228" i="67"/>
  <c r="P228" i="67"/>
  <c r="O228" i="67"/>
  <c r="N228" i="67"/>
  <c r="M228" i="67"/>
  <c r="M219" i="67" s="1"/>
  <c r="L228" i="67"/>
  <c r="K228" i="67"/>
  <c r="J228" i="67"/>
  <c r="I228" i="67"/>
  <c r="G228" i="67"/>
  <c r="F228" i="67"/>
  <c r="E228" i="67"/>
  <c r="D228" i="67"/>
  <c r="M227" i="67"/>
  <c r="H227" i="67"/>
  <c r="C227" i="67"/>
  <c r="M226" i="67"/>
  <c r="H226" i="67"/>
  <c r="C226" i="67"/>
  <c r="M225" i="67"/>
  <c r="H225" i="67"/>
  <c r="C225" i="67"/>
  <c r="M224" i="67"/>
  <c r="H224" i="67"/>
  <c r="C224" i="67"/>
  <c r="M223" i="67"/>
  <c r="H223" i="67"/>
  <c r="H221" i="67" s="1"/>
  <c r="C223" i="67"/>
  <c r="C221" i="67" s="1"/>
  <c r="M222" i="67"/>
  <c r="M221" i="67" s="1"/>
  <c r="H222" i="67"/>
  <c r="C222" i="67"/>
  <c r="Q221" i="67"/>
  <c r="P221" i="67"/>
  <c r="O221" i="67"/>
  <c r="N221" i="67"/>
  <c r="L221" i="67"/>
  <c r="K221" i="67"/>
  <c r="J221" i="67"/>
  <c r="J220" i="67" s="1"/>
  <c r="I221" i="67"/>
  <c r="G221" i="67"/>
  <c r="F221" i="67"/>
  <c r="F220" i="67" s="1"/>
  <c r="E221" i="67"/>
  <c r="D221" i="67"/>
  <c r="Q220" i="67"/>
  <c r="P220" i="67"/>
  <c r="O220" i="67"/>
  <c r="N220" i="67"/>
  <c r="L220" i="67"/>
  <c r="K220" i="67"/>
  <c r="G220" i="67"/>
  <c r="E220" i="67"/>
  <c r="D220" i="67"/>
  <c r="Q219" i="67"/>
  <c r="P219" i="67"/>
  <c r="O219" i="67"/>
  <c r="N219" i="67"/>
  <c r="K219" i="67"/>
  <c r="J219" i="67"/>
  <c r="I219" i="67"/>
  <c r="E219" i="67"/>
  <c r="D219" i="67"/>
  <c r="Q218" i="67"/>
  <c r="Q217" i="67" s="1"/>
  <c r="N218" i="67"/>
  <c r="L218" i="67"/>
  <c r="K218" i="67"/>
  <c r="G218" i="67"/>
  <c r="F218" i="67"/>
  <c r="E218" i="67"/>
  <c r="N217" i="67"/>
  <c r="K217" i="67"/>
  <c r="E217" i="67"/>
  <c r="M215" i="67"/>
  <c r="H215" i="67"/>
  <c r="C215" i="67"/>
  <c r="M214" i="67"/>
  <c r="H214" i="67"/>
  <c r="H213" i="67" s="1"/>
  <c r="H211" i="67" s="1"/>
  <c r="C214" i="67"/>
  <c r="C213" i="67" s="1"/>
  <c r="C211" i="67" s="1"/>
  <c r="Q213" i="67"/>
  <c r="P213" i="67"/>
  <c r="O213" i="67"/>
  <c r="N213" i="67"/>
  <c r="M213" i="67"/>
  <c r="L213" i="67"/>
  <c r="K213" i="67"/>
  <c r="J213" i="67"/>
  <c r="I213" i="67"/>
  <c r="G213" i="67"/>
  <c r="G211" i="67" s="1"/>
  <c r="F213" i="67"/>
  <c r="F211" i="67" s="1"/>
  <c r="E213" i="67"/>
  <c r="D213" i="67"/>
  <c r="M212" i="67"/>
  <c r="H212" i="67"/>
  <c r="C212" i="67"/>
  <c r="Q211" i="67"/>
  <c r="P211" i="67"/>
  <c r="O211" i="67"/>
  <c r="N211" i="67"/>
  <c r="M211" i="67"/>
  <c r="L211" i="67"/>
  <c r="K211" i="67"/>
  <c r="J211" i="67"/>
  <c r="I211" i="67"/>
  <c r="E211" i="67"/>
  <c r="D211" i="67"/>
  <c r="M210" i="67"/>
  <c r="H210" i="67"/>
  <c r="H208" i="67" s="1"/>
  <c r="C210" i="67"/>
  <c r="C208" i="67" s="1"/>
  <c r="M209" i="67"/>
  <c r="M208" i="67" s="1"/>
  <c r="H209" i="67"/>
  <c r="C209" i="67"/>
  <c r="Q208" i="67"/>
  <c r="P208" i="67"/>
  <c r="O208" i="67"/>
  <c r="N208" i="67"/>
  <c r="L208" i="67"/>
  <c r="K208" i="67"/>
  <c r="J208" i="67"/>
  <c r="I208" i="67"/>
  <c r="G208" i="67"/>
  <c r="F208" i="67"/>
  <c r="E208" i="67"/>
  <c r="D208" i="67"/>
  <c r="M207" i="67"/>
  <c r="H207" i="67"/>
  <c r="C207" i="67"/>
  <c r="M206" i="67"/>
  <c r="H206" i="67"/>
  <c r="C206" i="67"/>
  <c r="M205" i="67"/>
  <c r="H205" i="67"/>
  <c r="C205" i="67"/>
  <c r="M204" i="67"/>
  <c r="H204" i="67"/>
  <c r="C204" i="67"/>
  <c r="M203" i="67"/>
  <c r="H203" i="67"/>
  <c r="C203" i="67"/>
  <c r="M202" i="67"/>
  <c r="H202" i="67"/>
  <c r="C202" i="67"/>
  <c r="M201" i="67"/>
  <c r="H201" i="67"/>
  <c r="C201" i="67"/>
  <c r="M200" i="67"/>
  <c r="H200" i="67"/>
  <c r="C200" i="67"/>
  <c r="M199" i="67"/>
  <c r="H199" i="67"/>
  <c r="C199" i="67"/>
  <c r="M198" i="67"/>
  <c r="M197" i="67" s="1"/>
  <c r="H198" i="67"/>
  <c r="H197" i="67" s="1"/>
  <c r="C198" i="67"/>
  <c r="C197" i="67" s="1"/>
  <c r="Q197" i="67"/>
  <c r="P197" i="67"/>
  <c r="O197" i="67"/>
  <c r="N197" i="67"/>
  <c r="L197" i="67"/>
  <c r="K197" i="67"/>
  <c r="J197" i="67"/>
  <c r="I197" i="67"/>
  <c r="G197" i="67"/>
  <c r="G191" i="67" s="1"/>
  <c r="F197" i="67"/>
  <c r="F191" i="67" s="1"/>
  <c r="E197" i="67"/>
  <c r="D197" i="67"/>
  <c r="M196" i="67"/>
  <c r="H196" i="67"/>
  <c r="C196" i="67"/>
  <c r="M195" i="67"/>
  <c r="H195" i="67"/>
  <c r="C195" i="67"/>
  <c r="M194" i="67"/>
  <c r="H194" i="67"/>
  <c r="H192" i="67" s="1"/>
  <c r="C194" i="67"/>
  <c r="C192" i="67" s="1"/>
  <c r="C191" i="67" s="1"/>
  <c r="M193" i="67"/>
  <c r="M192" i="67" s="1"/>
  <c r="M191" i="67" s="1"/>
  <c r="H193" i="67"/>
  <c r="C193" i="67"/>
  <c r="Q192" i="67"/>
  <c r="P192" i="67"/>
  <c r="O192" i="67"/>
  <c r="N192" i="67"/>
  <c r="L192" i="67"/>
  <c r="K192" i="67"/>
  <c r="J192" i="67"/>
  <c r="J191" i="67" s="1"/>
  <c r="I192" i="67"/>
  <c r="I191" i="67" s="1"/>
  <c r="G192" i="67"/>
  <c r="F192" i="67"/>
  <c r="E192" i="67"/>
  <c r="D192" i="67"/>
  <c r="Q191" i="67"/>
  <c r="P191" i="67"/>
  <c r="O191" i="67"/>
  <c r="N191" i="67"/>
  <c r="L191" i="67"/>
  <c r="K191" i="67"/>
  <c r="E191" i="67"/>
  <c r="D191" i="67"/>
  <c r="M190" i="67"/>
  <c r="H190" i="67"/>
  <c r="C190" i="67"/>
  <c r="M189" i="67"/>
  <c r="H189" i="67"/>
  <c r="C189" i="67"/>
  <c r="M188" i="67"/>
  <c r="H188" i="67"/>
  <c r="C188" i="67"/>
  <c r="M187" i="67"/>
  <c r="H187" i="67"/>
  <c r="C187" i="67"/>
  <c r="M186" i="67"/>
  <c r="M185" i="67" s="1"/>
  <c r="H186" i="67"/>
  <c r="H185" i="67" s="1"/>
  <c r="C186" i="67"/>
  <c r="C185" i="67" s="1"/>
  <c r="Q185" i="67"/>
  <c r="P185" i="67"/>
  <c r="O185" i="67"/>
  <c r="N185" i="67"/>
  <c r="L185" i="67"/>
  <c r="K185" i="67"/>
  <c r="J185" i="67"/>
  <c r="I185" i="67"/>
  <c r="G185" i="67"/>
  <c r="G179" i="67" s="1"/>
  <c r="F185" i="67"/>
  <c r="E185" i="67"/>
  <c r="D185" i="67"/>
  <c r="M184" i="67"/>
  <c r="H184" i="67"/>
  <c r="C184" i="67"/>
  <c r="M183" i="67"/>
  <c r="H183" i="67"/>
  <c r="C183" i="67"/>
  <c r="M182" i="67"/>
  <c r="H182" i="67"/>
  <c r="H180" i="67" s="1"/>
  <c r="H179" i="67" s="1"/>
  <c r="C182" i="67"/>
  <c r="C180" i="67" s="1"/>
  <c r="M181" i="67"/>
  <c r="M180" i="67" s="1"/>
  <c r="M179" i="67" s="1"/>
  <c r="H181" i="67"/>
  <c r="C181" i="67"/>
  <c r="Q180" i="67"/>
  <c r="P180" i="67"/>
  <c r="P179" i="67" s="1"/>
  <c r="O180" i="67"/>
  <c r="N180" i="67"/>
  <c r="L180" i="67"/>
  <c r="K180" i="67"/>
  <c r="J180" i="67"/>
  <c r="J179" i="67" s="1"/>
  <c r="I180" i="67"/>
  <c r="I179" i="67" s="1"/>
  <c r="G180" i="67"/>
  <c r="F180" i="67"/>
  <c r="F179" i="67" s="1"/>
  <c r="E180" i="67"/>
  <c r="E179" i="67" s="1"/>
  <c r="D180" i="67"/>
  <c r="D179" i="67" s="1"/>
  <c r="Q179" i="67"/>
  <c r="O179" i="67"/>
  <c r="N179" i="67"/>
  <c r="L179" i="67"/>
  <c r="K179" i="67"/>
  <c r="M178" i="67"/>
  <c r="H178" i="67"/>
  <c r="H176" i="67" s="1"/>
  <c r="C178" i="67"/>
  <c r="M177" i="67"/>
  <c r="M176" i="67" s="1"/>
  <c r="H177" i="67"/>
  <c r="C177" i="67"/>
  <c r="Q176" i="67"/>
  <c r="P176" i="67"/>
  <c r="O176" i="67"/>
  <c r="N176" i="67"/>
  <c r="L176" i="67"/>
  <c r="K176" i="67"/>
  <c r="J176" i="67"/>
  <c r="I176" i="67"/>
  <c r="G176" i="67"/>
  <c r="F176" i="67"/>
  <c r="E176" i="67"/>
  <c r="D176" i="67"/>
  <c r="M175" i="67"/>
  <c r="H175" i="67"/>
  <c r="C175" i="67"/>
  <c r="M174" i="67"/>
  <c r="M173" i="67" s="1"/>
  <c r="H174" i="67"/>
  <c r="H173" i="67" s="1"/>
  <c r="H169" i="67" s="1"/>
  <c r="C174" i="67"/>
  <c r="C173" i="67" s="1"/>
  <c r="Q173" i="67"/>
  <c r="P173" i="67"/>
  <c r="O173" i="67"/>
  <c r="N173" i="67"/>
  <c r="L173" i="67"/>
  <c r="K173" i="67"/>
  <c r="J173" i="67"/>
  <c r="I173" i="67"/>
  <c r="G173" i="67"/>
  <c r="G169" i="67" s="1"/>
  <c r="F173" i="67"/>
  <c r="E173" i="67"/>
  <c r="D173" i="67"/>
  <c r="M172" i="67"/>
  <c r="H172" i="67"/>
  <c r="C172" i="67"/>
  <c r="M171" i="67"/>
  <c r="M170" i="67" s="1"/>
  <c r="H171" i="67"/>
  <c r="C171" i="67"/>
  <c r="Q170" i="67"/>
  <c r="P170" i="67"/>
  <c r="P169" i="67" s="1"/>
  <c r="O170" i="67"/>
  <c r="O169" i="67" s="1"/>
  <c r="N170" i="67"/>
  <c r="L170" i="67"/>
  <c r="K170" i="67"/>
  <c r="J170" i="67"/>
  <c r="J169" i="67" s="1"/>
  <c r="I170" i="67"/>
  <c r="H170" i="67"/>
  <c r="G170" i="67"/>
  <c r="F170" i="67"/>
  <c r="E170" i="67"/>
  <c r="D170" i="67"/>
  <c r="D169" i="67" s="1"/>
  <c r="C170" i="67"/>
  <c r="Q169" i="67"/>
  <c r="N169" i="67"/>
  <c r="L169" i="67"/>
  <c r="K169" i="67"/>
  <c r="I169" i="67"/>
  <c r="F169" i="67"/>
  <c r="E169" i="67"/>
  <c r="M168" i="67"/>
  <c r="H168" i="67"/>
  <c r="C168" i="67"/>
  <c r="M167" i="67"/>
  <c r="M166" i="67" s="1"/>
  <c r="H167" i="67"/>
  <c r="C167" i="67"/>
  <c r="Q166" i="67"/>
  <c r="P166" i="67"/>
  <c r="O166" i="67"/>
  <c r="N166" i="67"/>
  <c r="L166" i="67"/>
  <c r="K166" i="67"/>
  <c r="J166" i="67"/>
  <c r="I166" i="67"/>
  <c r="H166" i="67"/>
  <c r="G166" i="67"/>
  <c r="F166" i="67"/>
  <c r="E166" i="67"/>
  <c r="D166" i="67"/>
  <c r="C166" i="67"/>
  <c r="M165" i="67"/>
  <c r="H165" i="67"/>
  <c r="C165" i="67"/>
  <c r="M164" i="67"/>
  <c r="H164" i="67"/>
  <c r="C164" i="67"/>
  <c r="Q163" i="67"/>
  <c r="P163" i="67"/>
  <c r="O163" i="67"/>
  <c r="N163" i="67"/>
  <c r="M163" i="67"/>
  <c r="L163" i="67"/>
  <c r="K163" i="67"/>
  <c r="J163" i="67"/>
  <c r="I163" i="67"/>
  <c r="H163" i="67"/>
  <c r="G163" i="67"/>
  <c r="F163" i="67"/>
  <c r="E163" i="67"/>
  <c r="D163" i="67"/>
  <c r="C163" i="67"/>
  <c r="M162" i="67"/>
  <c r="H162" i="67"/>
  <c r="H160" i="67" s="1"/>
  <c r="C162" i="67"/>
  <c r="M161" i="67"/>
  <c r="M160" i="67" s="1"/>
  <c r="H161" i="67"/>
  <c r="C161" i="67"/>
  <c r="Q160" i="67"/>
  <c r="P160" i="67"/>
  <c r="O160" i="67"/>
  <c r="N160" i="67"/>
  <c r="L160" i="67"/>
  <c r="K160" i="67"/>
  <c r="J160" i="67"/>
  <c r="I160" i="67"/>
  <c r="G160" i="67"/>
  <c r="F160" i="67"/>
  <c r="E160" i="67"/>
  <c r="D160" i="67"/>
  <c r="Q159" i="67"/>
  <c r="P159" i="67"/>
  <c r="O159" i="67"/>
  <c r="N159" i="67"/>
  <c r="M159" i="67"/>
  <c r="M150" i="67" s="1"/>
  <c r="L159" i="67"/>
  <c r="K159" i="67"/>
  <c r="J159" i="67"/>
  <c r="I159" i="67"/>
  <c r="G159" i="67"/>
  <c r="F159" i="67"/>
  <c r="E159" i="67"/>
  <c r="D159" i="67"/>
  <c r="Q158" i="67"/>
  <c r="P158" i="67"/>
  <c r="P157" i="67" s="1"/>
  <c r="O158" i="67"/>
  <c r="N158" i="67"/>
  <c r="N157" i="67" s="1"/>
  <c r="M158" i="67"/>
  <c r="L158" i="67"/>
  <c r="K158" i="67"/>
  <c r="K157" i="67" s="1"/>
  <c r="J158" i="67"/>
  <c r="J157" i="67" s="1"/>
  <c r="I158" i="67"/>
  <c r="I157" i="67" s="1"/>
  <c r="H158" i="67"/>
  <c r="G158" i="67"/>
  <c r="F158" i="67"/>
  <c r="E158" i="67"/>
  <c r="D158" i="67"/>
  <c r="D157" i="67" s="1"/>
  <c r="C158" i="67"/>
  <c r="Q157" i="67"/>
  <c r="G157" i="67"/>
  <c r="F157" i="67"/>
  <c r="E157" i="67"/>
  <c r="M156" i="67"/>
  <c r="H156" i="67"/>
  <c r="C156" i="67"/>
  <c r="M155" i="67"/>
  <c r="H155" i="67"/>
  <c r="C155" i="67"/>
  <c r="M154" i="67"/>
  <c r="H154" i="67"/>
  <c r="H153" i="67" s="1"/>
  <c r="C154" i="67"/>
  <c r="C153" i="67" s="1"/>
  <c r="C151" i="67" s="1"/>
  <c r="Q153" i="67"/>
  <c r="P153" i="67"/>
  <c r="O153" i="67"/>
  <c r="N153" i="67"/>
  <c r="M153" i="67"/>
  <c r="L153" i="67"/>
  <c r="K153" i="67"/>
  <c r="J153" i="67"/>
  <c r="I153" i="67"/>
  <c r="G153" i="67"/>
  <c r="G151" i="67" s="1"/>
  <c r="F153" i="67"/>
  <c r="E153" i="67"/>
  <c r="E151" i="67" s="1"/>
  <c r="D153" i="67"/>
  <c r="M152" i="67"/>
  <c r="H152" i="67"/>
  <c r="H151" i="67" s="1"/>
  <c r="C152" i="67"/>
  <c r="Q151" i="67"/>
  <c r="P151" i="67"/>
  <c r="O151" i="67"/>
  <c r="N151" i="67"/>
  <c r="M151" i="67"/>
  <c r="L151" i="67"/>
  <c r="K151" i="67"/>
  <c r="J151" i="67"/>
  <c r="I151" i="67"/>
  <c r="D151" i="67"/>
  <c r="Q150" i="67"/>
  <c r="P150" i="67"/>
  <c r="O150" i="67"/>
  <c r="N150" i="67"/>
  <c r="K150" i="67"/>
  <c r="J150" i="67"/>
  <c r="I150" i="67"/>
  <c r="E150" i="67"/>
  <c r="D150" i="67"/>
  <c r="Q149" i="67"/>
  <c r="Q148" i="67" s="1"/>
  <c r="N149" i="67"/>
  <c r="M149" i="67"/>
  <c r="M148" i="67" s="1"/>
  <c r="L149" i="67"/>
  <c r="K149" i="67"/>
  <c r="J149" i="67"/>
  <c r="I149" i="67"/>
  <c r="H149" i="67"/>
  <c r="G149" i="67"/>
  <c r="F149" i="67"/>
  <c r="E149" i="67"/>
  <c r="E148" i="67" s="1"/>
  <c r="N148" i="67"/>
  <c r="K148" i="67"/>
  <c r="J148" i="67"/>
  <c r="I148" i="67"/>
  <c r="M146" i="67"/>
  <c r="H146" i="67"/>
  <c r="C146" i="67"/>
  <c r="M145" i="67"/>
  <c r="M144" i="67" s="1"/>
  <c r="H145" i="67"/>
  <c r="H144" i="67" s="1"/>
  <c r="C145" i="67"/>
  <c r="Q144" i="67"/>
  <c r="P144" i="67"/>
  <c r="O144" i="67"/>
  <c r="N144" i="67"/>
  <c r="L144" i="67"/>
  <c r="K144" i="67"/>
  <c r="J144" i="67"/>
  <c r="I144" i="67"/>
  <c r="G144" i="67"/>
  <c r="F144" i="67"/>
  <c r="E144" i="67"/>
  <c r="D144" i="67"/>
  <c r="M143" i="67"/>
  <c r="H143" i="67"/>
  <c r="C143" i="67"/>
  <c r="M142" i="67"/>
  <c r="M141" i="67" s="1"/>
  <c r="H142" i="67"/>
  <c r="C142" i="67"/>
  <c r="Q141" i="67"/>
  <c r="P141" i="67"/>
  <c r="O141" i="67"/>
  <c r="N141" i="67"/>
  <c r="L141" i="67"/>
  <c r="K141" i="67"/>
  <c r="J141" i="67"/>
  <c r="I141" i="67"/>
  <c r="H141" i="67"/>
  <c r="G141" i="67"/>
  <c r="F141" i="67"/>
  <c r="E141" i="67"/>
  <c r="D141" i="67"/>
  <c r="C141" i="67"/>
  <c r="M140" i="67"/>
  <c r="M137" i="67" s="1"/>
  <c r="H140" i="67"/>
  <c r="C140" i="67"/>
  <c r="M139" i="67"/>
  <c r="H139" i="67"/>
  <c r="C139" i="67"/>
  <c r="Q138" i="67"/>
  <c r="P138" i="67"/>
  <c r="O138" i="67"/>
  <c r="N138" i="67"/>
  <c r="M138" i="67"/>
  <c r="L138" i="67"/>
  <c r="K138" i="67"/>
  <c r="J138" i="67"/>
  <c r="I138" i="67"/>
  <c r="H138" i="67"/>
  <c r="G138" i="67"/>
  <c r="F138" i="67"/>
  <c r="E138" i="67"/>
  <c r="D138" i="67"/>
  <c r="C138" i="67"/>
  <c r="Q137" i="67"/>
  <c r="P137" i="67"/>
  <c r="P135" i="67" s="1"/>
  <c r="O137" i="67"/>
  <c r="O135" i="67" s="1"/>
  <c r="N137" i="67"/>
  <c r="L137" i="67"/>
  <c r="K137" i="67"/>
  <c r="J137" i="67"/>
  <c r="I137" i="67"/>
  <c r="H137" i="67"/>
  <c r="G137" i="67"/>
  <c r="F137" i="67"/>
  <c r="E137" i="67"/>
  <c r="D137" i="67"/>
  <c r="D135" i="67" s="1"/>
  <c r="C137" i="67"/>
  <c r="Q136" i="67"/>
  <c r="P136" i="67"/>
  <c r="O136" i="67"/>
  <c r="N136" i="67"/>
  <c r="M136" i="67"/>
  <c r="L136" i="67"/>
  <c r="K136" i="67"/>
  <c r="J136" i="67"/>
  <c r="I136" i="67"/>
  <c r="G136" i="67"/>
  <c r="G135" i="67" s="1"/>
  <c r="F136" i="67"/>
  <c r="F135" i="67" s="1"/>
  <c r="E136" i="67"/>
  <c r="D136" i="67"/>
  <c r="Q135" i="67"/>
  <c r="N135" i="67"/>
  <c r="L135" i="67"/>
  <c r="K135" i="67"/>
  <c r="J135" i="67"/>
  <c r="I135" i="67"/>
  <c r="E135" i="67"/>
  <c r="M134" i="67"/>
  <c r="H134" i="67"/>
  <c r="C134" i="67"/>
  <c r="M133" i="67"/>
  <c r="M132" i="67" s="1"/>
  <c r="M96" i="67" s="1"/>
  <c r="H133" i="67"/>
  <c r="H132" i="67" s="1"/>
  <c r="C133" i="67"/>
  <c r="C132" i="67" s="1"/>
  <c r="C96" i="67" s="1"/>
  <c r="Q132" i="67"/>
  <c r="P132" i="67"/>
  <c r="O132" i="67"/>
  <c r="N132" i="67"/>
  <c r="L132" i="67"/>
  <c r="K132" i="67"/>
  <c r="J132" i="67"/>
  <c r="I132" i="67"/>
  <c r="G132" i="67"/>
  <c r="G128" i="67" s="1"/>
  <c r="F132" i="67"/>
  <c r="F117" i="67" s="1"/>
  <c r="E132" i="67"/>
  <c r="D132" i="67"/>
  <c r="M131" i="67"/>
  <c r="H131" i="67"/>
  <c r="C131" i="67"/>
  <c r="M130" i="67"/>
  <c r="M129" i="67" s="1"/>
  <c r="M128" i="67" s="1"/>
  <c r="H130" i="67"/>
  <c r="C130" i="67"/>
  <c r="Q129" i="67"/>
  <c r="P129" i="67"/>
  <c r="P128" i="67" s="1"/>
  <c r="O129" i="67"/>
  <c r="N129" i="67"/>
  <c r="L129" i="67"/>
  <c r="K129" i="67"/>
  <c r="J129" i="67"/>
  <c r="J128" i="67" s="1"/>
  <c r="I129" i="67"/>
  <c r="H129" i="67"/>
  <c r="G129" i="67"/>
  <c r="F129" i="67"/>
  <c r="E129" i="67"/>
  <c r="D129" i="67"/>
  <c r="D128" i="67" s="1"/>
  <c r="C129" i="67"/>
  <c r="Q128" i="67"/>
  <c r="N128" i="67"/>
  <c r="L128" i="67"/>
  <c r="K128" i="67"/>
  <c r="I128" i="67"/>
  <c r="F128" i="67"/>
  <c r="E128" i="67"/>
  <c r="M127" i="67"/>
  <c r="H127" i="67"/>
  <c r="C127" i="67"/>
  <c r="M126" i="67"/>
  <c r="M125" i="67" s="1"/>
  <c r="H126" i="67"/>
  <c r="C126" i="67"/>
  <c r="Q125" i="67"/>
  <c r="P125" i="67"/>
  <c r="O125" i="67"/>
  <c r="N125" i="67"/>
  <c r="L125" i="67"/>
  <c r="K125" i="67"/>
  <c r="J125" i="67"/>
  <c r="I125" i="67"/>
  <c r="H125" i="67"/>
  <c r="G125" i="67"/>
  <c r="F125" i="67"/>
  <c r="E125" i="67"/>
  <c r="D125" i="67"/>
  <c r="C125" i="67"/>
  <c r="M124" i="67"/>
  <c r="H124" i="67"/>
  <c r="C124" i="67"/>
  <c r="M123" i="67"/>
  <c r="H123" i="67"/>
  <c r="C123" i="67"/>
  <c r="Q122" i="67"/>
  <c r="P122" i="67"/>
  <c r="O122" i="67"/>
  <c r="N122" i="67"/>
  <c r="M122" i="67"/>
  <c r="M117" i="67" s="1"/>
  <c r="L122" i="67"/>
  <c r="L117" i="67" s="1"/>
  <c r="L115" i="67" s="1"/>
  <c r="K122" i="67"/>
  <c r="J122" i="67"/>
  <c r="I122" i="67"/>
  <c r="H122" i="67"/>
  <c r="G122" i="67"/>
  <c r="F122" i="67"/>
  <c r="E122" i="67"/>
  <c r="D122" i="67"/>
  <c r="C122" i="67"/>
  <c r="M121" i="67"/>
  <c r="H121" i="67"/>
  <c r="H119" i="67" s="1"/>
  <c r="C121" i="67"/>
  <c r="C119" i="67" s="1"/>
  <c r="M120" i="67"/>
  <c r="M119" i="67" s="1"/>
  <c r="H120" i="67"/>
  <c r="C120" i="67"/>
  <c r="Q119" i="67"/>
  <c r="Q118" i="67" s="1"/>
  <c r="P119" i="67"/>
  <c r="P118" i="67" s="1"/>
  <c r="O119" i="67"/>
  <c r="N119" i="67"/>
  <c r="L119" i="67"/>
  <c r="K119" i="67"/>
  <c r="J119" i="67"/>
  <c r="J118" i="67" s="1"/>
  <c r="I119" i="67"/>
  <c r="G119" i="67"/>
  <c r="F119" i="67"/>
  <c r="E119" i="67"/>
  <c r="E118" i="67" s="1"/>
  <c r="D119" i="67"/>
  <c r="D116" i="67" s="1"/>
  <c r="D115" i="67" s="1"/>
  <c r="O118" i="67"/>
  <c r="N118" i="67"/>
  <c r="K118" i="67"/>
  <c r="G118" i="67"/>
  <c r="F118" i="67"/>
  <c r="Q117" i="67"/>
  <c r="P117" i="67"/>
  <c r="O117" i="67"/>
  <c r="N117" i="67"/>
  <c r="K117" i="67"/>
  <c r="J117" i="67"/>
  <c r="I117" i="67"/>
  <c r="E117" i="67"/>
  <c r="D117" i="67"/>
  <c r="Q116" i="67"/>
  <c r="N116" i="67"/>
  <c r="N115" i="67" s="1"/>
  <c r="L116" i="67"/>
  <c r="K116" i="67"/>
  <c r="G116" i="67"/>
  <c r="F116" i="67"/>
  <c r="F115" i="67" s="1"/>
  <c r="E116" i="67"/>
  <c r="E115" i="67" s="1"/>
  <c r="Q115" i="67"/>
  <c r="K115" i="67"/>
  <c r="M114" i="67"/>
  <c r="H114" i="67"/>
  <c r="C114" i="67"/>
  <c r="M113" i="67"/>
  <c r="H113" i="67"/>
  <c r="C113" i="67"/>
  <c r="C110" i="67" s="1"/>
  <c r="C95" i="67" s="1"/>
  <c r="M112" i="67"/>
  <c r="H112" i="67"/>
  <c r="C112" i="67"/>
  <c r="M111" i="67"/>
  <c r="H111" i="67"/>
  <c r="H110" i="67" s="1"/>
  <c r="C111" i="67"/>
  <c r="Q110" i="67"/>
  <c r="P110" i="67"/>
  <c r="O110" i="67"/>
  <c r="N110" i="67"/>
  <c r="M110" i="67"/>
  <c r="M109" i="67" s="1"/>
  <c r="L110" i="67"/>
  <c r="K110" i="67"/>
  <c r="K109" i="67" s="1"/>
  <c r="J110" i="67"/>
  <c r="I110" i="67"/>
  <c r="G110" i="67"/>
  <c r="G109" i="67" s="1"/>
  <c r="F110" i="67"/>
  <c r="E110" i="67"/>
  <c r="D110" i="67"/>
  <c r="Q109" i="67"/>
  <c r="P109" i="67"/>
  <c r="O109" i="67"/>
  <c r="N109" i="67"/>
  <c r="J109" i="67"/>
  <c r="I109" i="67"/>
  <c r="F109" i="67"/>
  <c r="E109" i="67"/>
  <c r="D109" i="67"/>
  <c r="M108" i="67"/>
  <c r="H108" i="67"/>
  <c r="C108" i="67"/>
  <c r="M107" i="67"/>
  <c r="H107" i="67"/>
  <c r="H105" i="67" s="1"/>
  <c r="C107" i="67"/>
  <c r="M106" i="67"/>
  <c r="M105" i="67" s="1"/>
  <c r="H106" i="67"/>
  <c r="C106" i="67"/>
  <c r="Q105" i="67"/>
  <c r="P105" i="67"/>
  <c r="P103" i="67" s="1"/>
  <c r="O105" i="67"/>
  <c r="N105" i="67"/>
  <c r="N103" i="67" s="1"/>
  <c r="L105" i="67"/>
  <c r="K105" i="67"/>
  <c r="J105" i="67"/>
  <c r="I105" i="67"/>
  <c r="G105" i="67"/>
  <c r="F105" i="67"/>
  <c r="E105" i="67"/>
  <c r="D105" i="67"/>
  <c r="D103" i="67" s="1"/>
  <c r="C105" i="67"/>
  <c r="C103" i="67" s="1"/>
  <c r="M104" i="67"/>
  <c r="M103" i="67" s="1"/>
  <c r="H104" i="67"/>
  <c r="C104" i="67"/>
  <c r="Q103" i="67"/>
  <c r="L103" i="67"/>
  <c r="K103" i="67"/>
  <c r="J103" i="67"/>
  <c r="I103" i="67"/>
  <c r="G103" i="67"/>
  <c r="F103" i="67"/>
  <c r="E103" i="67"/>
  <c r="M102" i="67"/>
  <c r="H102" i="67"/>
  <c r="C102" i="67"/>
  <c r="M101" i="67"/>
  <c r="M100" i="67" s="1"/>
  <c r="H101" i="67"/>
  <c r="H98" i="67" s="1"/>
  <c r="C101" i="67"/>
  <c r="Q100" i="67"/>
  <c r="P100" i="67"/>
  <c r="O100" i="67"/>
  <c r="N100" i="67"/>
  <c r="L100" i="67"/>
  <c r="K100" i="67"/>
  <c r="J100" i="67"/>
  <c r="I100" i="67"/>
  <c r="G100" i="67"/>
  <c r="F100" i="67"/>
  <c r="E100" i="67"/>
  <c r="D100" i="67"/>
  <c r="Q99" i="67"/>
  <c r="N99" i="67"/>
  <c r="L99" i="67"/>
  <c r="K99" i="67"/>
  <c r="J99" i="67"/>
  <c r="J97" i="67" s="1"/>
  <c r="I99" i="67"/>
  <c r="G99" i="67"/>
  <c r="F99" i="67"/>
  <c r="E99" i="67"/>
  <c r="Q98" i="67"/>
  <c r="P98" i="67"/>
  <c r="O98" i="67"/>
  <c r="N98" i="67"/>
  <c r="M98" i="67"/>
  <c r="K98" i="67"/>
  <c r="K97" i="67" s="1"/>
  <c r="J98" i="67"/>
  <c r="I98" i="67"/>
  <c r="I97" i="67" s="1"/>
  <c r="G98" i="67"/>
  <c r="F98" i="67"/>
  <c r="E98" i="67"/>
  <c r="D98" i="67"/>
  <c r="Q97" i="67"/>
  <c r="N97" i="67"/>
  <c r="G97" i="67"/>
  <c r="F97" i="67"/>
  <c r="E97" i="67"/>
  <c r="Q96" i="67"/>
  <c r="P96" i="67"/>
  <c r="O96" i="67"/>
  <c r="N96" i="67"/>
  <c r="L96" i="67"/>
  <c r="K96" i="67"/>
  <c r="J96" i="67"/>
  <c r="I96" i="67"/>
  <c r="G96" i="67"/>
  <c r="G87" i="67" s="1"/>
  <c r="F96" i="67"/>
  <c r="F87" i="67" s="1"/>
  <c r="E96" i="67"/>
  <c r="D96" i="67"/>
  <c r="Q95" i="67"/>
  <c r="N95" i="67"/>
  <c r="K95" i="67"/>
  <c r="J95" i="67"/>
  <c r="J94" i="67" s="1"/>
  <c r="I95" i="67"/>
  <c r="I94" i="67" s="1"/>
  <c r="G95" i="67"/>
  <c r="F95" i="67"/>
  <c r="E95" i="67"/>
  <c r="Q94" i="67"/>
  <c r="N94" i="67"/>
  <c r="K94" i="67"/>
  <c r="E94" i="67"/>
  <c r="Q93" i="67"/>
  <c r="P93" i="67"/>
  <c r="P91" i="67" s="1"/>
  <c r="O93" i="67"/>
  <c r="N93" i="67"/>
  <c r="L93" i="67"/>
  <c r="K93" i="67"/>
  <c r="J93" i="67"/>
  <c r="I93" i="67"/>
  <c r="G93" i="67"/>
  <c r="F93" i="67"/>
  <c r="E93" i="67"/>
  <c r="D93" i="67"/>
  <c r="D91" i="67" s="1"/>
  <c r="Q92" i="67"/>
  <c r="Q91" i="67" s="1"/>
  <c r="P92" i="67"/>
  <c r="O92" i="67"/>
  <c r="N92" i="67"/>
  <c r="M92" i="67"/>
  <c r="L92" i="67"/>
  <c r="K92" i="67"/>
  <c r="J92" i="67"/>
  <c r="I92" i="67"/>
  <c r="H92" i="67"/>
  <c r="G92" i="67"/>
  <c r="G91" i="67" s="1"/>
  <c r="F92" i="67"/>
  <c r="E92" i="67"/>
  <c r="E91" i="67" s="1"/>
  <c r="D92" i="67"/>
  <c r="C92" i="67"/>
  <c r="N91" i="67"/>
  <c r="L91" i="67"/>
  <c r="K91" i="67"/>
  <c r="J91" i="67"/>
  <c r="I91" i="67"/>
  <c r="Q90" i="67"/>
  <c r="P90" i="67"/>
  <c r="O90" i="67"/>
  <c r="N90" i="67"/>
  <c r="M90" i="67"/>
  <c r="K90" i="67"/>
  <c r="J90" i="67"/>
  <c r="I90" i="67"/>
  <c r="H90" i="67"/>
  <c r="G90" i="67"/>
  <c r="F90" i="67"/>
  <c r="E90" i="67"/>
  <c r="D90" i="67"/>
  <c r="C90" i="67"/>
  <c r="Q89" i="67"/>
  <c r="P89" i="67"/>
  <c r="P88" i="67" s="1"/>
  <c r="O89" i="67"/>
  <c r="N89" i="67"/>
  <c r="N88" i="67" s="1"/>
  <c r="L89" i="67"/>
  <c r="K89" i="67"/>
  <c r="G89" i="67"/>
  <c r="F89" i="67"/>
  <c r="E89" i="67"/>
  <c r="D89" i="67"/>
  <c r="D88" i="67" s="1"/>
  <c r="C89" i="67"/>
  <c r="Q88" i="67"/>
  <c r="K88" i="67"/>
  <c r="G88" i="67"/>
  <c r="F88" i="67"/>
  <c r="E88" i="67"/>
  <c r="Q87" i="67"/>
  <c r="N87" i="67"/>
  <c r="K87" i="67"/>
  <c r="J87" i="67"/>
  <c r="J84" i="67" s="1"/>
  <c r="I87" i="67"/>
  <c r="I84" i="67" s="1"/>
  <c r="E87" i="67"/>
  <c r="Q86" i="67"/>
  <c r="N86" i="67"/>
  <c r="K86" i="67"/>
  <c r="K85" i="67" s="1"/>
  <c r="E86" i="67"/>
  <c r="Q85" i="67"/>
  <c r="N85" i="67"/>
  <c r="E85" i="67"/>
  <c r="Q84" i="67"/>
  <c r="N84" i="67"/>
  <c r="K84" i="67"/>
  <c r="E84" i="67"/>
  <c r="Q83" i="67"/>
  <c r="N83" i="67"/>
  <c r="N82" i="67" s="1"/>
  <c r="K83" i="67"/>
  <c r="E83" i="67"/>
  <c r="Q82" i="67"/>
  <c r="K82" i="67"/>
  <c r="E82" i="67"/>
  <c r="M81" i="67"/>
  <c r="H81" i="67"/>
  <c r="H79" i="67" s="1"/>
  <c r="C81" i="67"/>
  <c r="C79" i="67" s="1"/>
  <c r="M80" i="67"/>
  <c r="M79" i="67" s="1"/>
  <c r="H80" i="67"/>
  <c r="C80" i="67"/>
  <c r="Q79" i="67"/>
  <c r="P79" i="67"/>
  <c r="O79" i="67"/>
  <c r="N79" i="67"/>
  <c r="L79" i="67"/>
  <c r="K79" i="67"/>
  <c r="J79" i="67"/>
  <c r="J71" i="67" s="1"/>
  <c r="I79" i="67"/>
  <c r="I71" i="67" s="1"/>
  <c r="G79" i="67"/>
  <c r="F79" i="67"/>
  <c r="E79" i="67"/>
  <c r="D79" i="67"/>
  <c r="M77" i="67"/>
  <c r="H77" i="67"/>
  <c r="C77" i="67"/>
  <c r="M76" i="67"/>
  <c r="H76" i="67"/>
  <c r="H73" i="67" s="1"/>
  <c r="H72" i="67" s="1"/>
  <c r="C76" i="67"/>
  <c r="C73" i="67" s="1"/>
  <c r="M75" i="67"/>
  <c r="H75" i="67"/>
  <c r="C75" i="67"/>
  <c r="M74" i="67"/>
  <c r="H74" i="67"/>
  <c r="C74" i="67"/>
  <c r="Q73" i="67"/>
  <c r="Q72" i="67" s="1"/>
  <c r="Q71" i="67" s="1"/>
  <c r="P73" i="67"/>
  <c r="O73" i="67"/>
  <c r="N73" i="67"/>
  <c r="M73" i="67"/>
  <c r="M72" i="67" s="1"/>
  <c r="L73" i="67"/>
  <c r="L72" i="67" s="1"/>
  <c r="L71" i="67" s="1"/>
  <c r="K73" i="67"/>
  <c r="K72" i="67" s="1"/>
  <c r="K71" i="67" s="1"/>
  <c r="J73" i="67"/>
  <c r="I73" i="67"/>
  <c r="G73" i="67"/>
  <c r="F73" i="67"/>
  <c r="E73" i="67"/>
  <c r="E72" i="67" s="1"/>
  <c r="E71" i="67" s="1"/>
  <c r="D73" i="67"/>
  <c r="P72" i="67"/>
  <c r="P71" i="67" s="1"/>
  <c r="O72" i="67"/>
  <c r="O71" i="67" s="1"/>
  <c r="N72" i="67"/>
  <c r="J72" i="67"/>
  <c r="I72" i="67"/>
  <c r="G72" i="67"/>
  <c r="F72" i="67"/>
  <c r="D72" i="67"/>
  <c r="D71" i="67" s="1"/>
  <c r="C72" i="67"/>
  <c r="C71" i="67" s="1"/>
  <c r="N71" i="67"/>
  <c r="G71" i="67"/>
  <c r="F71" i="67"/>
  <c r="M70" i="67"/>
  <c r="H70" i="67"/>
  <c r="C70" i="67"/>
  <c r="M69" i="67"/>
  <c r="M68" i="67" s="1"/>
  <c r="H69" i="67"/>
  <c r="C69" i="67"/>
  <c r="Q68" i="67"/>
  <c r="P68" i="67"/>
  <c r="O68" i="67"/>
  <c r="N68" i="67"/>
  <c r="L68" i="67"/>
  <c r="K68" i="67"/>
  <c r="J68" i="67"/>
  <c r="I68" i="67"/>
  <c r="H68" i="67"/>
  <c r="G68" i="67"/>
  <c r="F68" i="67"/>
  <c r="E68" i="67"/>
  <c r="D68" i="67"/>
  <c r="C68" i="67"/>
  <c r="M67" i="67"/>
  <c r="H67" i="67"/>
  <c r="C67" i="67"/>
  <c r="M66" i="67"/>
  <c r="H66" i="67"/>
  <c r="C66" i="67"/>
  <c r="Q65" i="67"/>
  <c r="P65" i="67"/>
  <c r="O65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M64" i="67"/>
  <c r="H64" i="67"/>
  <c r="C64" i="67"/>
  <c r="M63" i="67"/>
  <c r="H63" i="67"/>
  <c r="C63" i="67"/>
  <c r="M62" i="67"/>
  <c r="H62" i="67"/>
  <c r="C62" i="67"/>
  <c r="M61" i="67"/>
  <c r="M60" i="67" s="1"/>
  <c r="H61" i="67"/>
  <c r="C61" i="67"/>
  <c r="Q60" i="67"/>
  <c r="P60" i="67"/>
  <c r="O60" i="67"/>
  <c r="N60" i="67"/>
  <c r="L60" i="67"/>
  <c r="K60" i="67"/>
  <c r="J60" i="67"/>
  <c r="I60" i="67"/>
  <c r="H60" i="67"/>
  <c r="G60" i="67"/>
  <c r="F60" i="67"/>
  <c r="E60" i="67"/>
  <c r="D60" i="67"/>
  <c r="C60" i="67"/>
  <c r="M59" i="67"/>
  <c r="H59" i="67"/>
  <c r="C59" i="67"/>
  <c r="M58" i="67"/>
  <c r="H58" i="67"/>
  <c r="C58" i="67"/>
  <c r="M57" i="67"/>
  <c r="H57" i="67"/>
  <c r="C57" i="67"/>
  <c r="M56" i="67"/>
  <c r="H56" i="67"/>
  <c r="H52" i="67" s="1"/>
  <c r="H51" i="67" s="1"/>
  <c r="C56" i="67"/>
  <c r="C52" i="67" s="1"/>
  <c r="C51" i="67" s="1"/>
  <c r="M55" i="67"/>
  <c r="H55" i="67"/>
  <c r="C55" i="67"/>
  <c r="M54" i="67"/>
  <c r="H54" i="67"/>
  <c r="C54" i="67"/>
  <c r="M53" i="67"/>
  <c r="M52" i="67" s="1"/>
  <c r="H53" i="67"/>
  <c r="C53" i="67"/>
  <c r="Q52" i="67"/>
  <c r="P52" i="67"/>
  <c r="P51" i="67" s="1"/>
  <c r="P46" i="67" s="1"/>
  <c r="P25" i="67" s="1"/>
  <c r="O52" i="67"/>
  <c r="N52" i="67"/>
  <c r="L52" i="67"/>
  <c r="L51" i="67" s="1"/>
  <c r="L46" i="67" s="1"/>
  <c r="L25" i="67" s="1"/>
  <c r="K52" i="67"/>
  <c r="J52" i="67"/>
  <c r="I52" i="67"/>
  <c r="G52" i="67"/>
  <c r="F52" i="67"/>
  <c r="E52" i="67"/>
  <c r="D52" i="67"/>
  <c r="D51" i="67" s="1"/>
  <c r="D46" i="67" s="1"/>
  <c r="D25" i="67" s="1"/>
  <c r="Q51" i="67"/>
  <c r="N51" i="67"/>
  <c r="K51" i="67"/>
  <c r="J51" i="67"/>
  <c r="I51" i="67"/>
  <c r="G51" i="67"/>
  <c r="F51" i="67"/>
  <c r="E51" i="67"/>
  <c r="M50" i="67"/>
  <c r="H50" i="67"/>
  <c r="C50" i="67"/>
  <c r="M49" i="67"/>
  <c r="H49" i="67"/>
  <c r="C49" i="67"/>
  <c r="M48" i="67"/>
  <c r="M47" i="67" s="1"/>
  <c r="H48" i="67"/>
  <c r="H47" i="67" s="1"/>
  <c r="H46" i="67" s="1"/>
  <c r="H25" i="67" s="1"/>
  <c r="C48" i="67"/>
  <c r="C47" i="67" s="1"/>
  <c r="Q47" i="67"/>
  <c r="P47" i="67"/>
  <c r="O47" i="67"/>
  <c r="N47" i="67"/>
  <c r="L47" i="67"/>
  <c r="K47" i="67"/>
  <c r="J47" i="67"/>
  <c r="I47" i="67"/>
  <c r="G47" i="67"/>
  <c r="G46" i="67" s="1"/>
  <c r="G25" i="67" s="1"/>
  <c r="F47" i="67"/>
  <c r="F46" i="67" s="1"/>
  <c r="F25" i="67" s="1"/>
  <c r="E47" i="67"/>
  <c r="D47" i="67"/>
  <c r="Q46" i="67"/>
  <c r="N46" i="67"/>
  <c r="K46" i="67"/>
  <c r="J46" i="67"/>
  <c r="J25" i="67" s="1"/>
  <c r="I46" i="67"/>
  <c r="E46" i="67"/>
  <c r="M45" i="67"/>
  <c r="H45" i="67"/>
  <c r="C45" i="67"/>
  <c r="M44" i="67"/>
  <c r="H44" i="67"/>
  <c r="C44" i="67"/>
  <c r="M43" i="67"/>
  <c r="H43" i="67"/>
  <c r="C43" i="67"/>
  <c r="M42" i="67"/>
  <c r="H42" i="67"/>
  <c r="C42" i="67"/>
  <c r="M41" i="67"/>
  <c r="H41" i="67"/>
  <c r="C41" i="67"/>
  <c r="M40" i="67"/>
  <c r="H40" i="67"/>
  <c r="C40" i="67"/>
  <c r="M39" i="67"/>
  <c r="H39" i="67"/>
  <c r="C39" i="67"/>
  <c r="M38" i="67"/>
  <c r="H38" i="67"/>
  <c r="C38" i="67"/>
  <c r="M37" i="67"/>
  <c r="H37" i="67"/>
  <c r="C37" i="67"/>
  <c r="M36" i="67"/>
  <c r="H36" i="67"/>
  <c r="H34" i="67" s="1"/>
  <c r="H33" i="67" s="1"/>
  <c r="C36" i="67"/>
  <c r="C34" i="67" s="1"/>
  <c r="C33" i="67" s="1"/>
  <c r="M35" i="67"/>
  <c r="M34" i="67" s="1"/>
  <c r="M33" i="67" s="1"/>
  <c r="H35" i="67"/>
  <c r="C35" i="67"/>
  <c r="Q34" i="67"/>
  <c r="Q33" i="67" s="1"/>
  <c r="P34" i="67"/>
  <c r="P33" i="67" s="1"/>
  <c r="O34" i="67"/>
  <c r="N34" i="67"/>
  <c r="L34" i="67"/>
  <c r="K34" i="67"/>
  <c r="K33" i="67" s="1"/>
  <c r="J34" i="67"/>
  <c r="J33" i="67" s="1"/>
  <c r="I34" i="67"/>
  <c r="I33" i="67" s="1"/>
  <c r="I27" i="67" s="1"/>
  <c r="I24" i="67" s="1"/>
  <c r="G34" i="67"/>
  <c r="F34" i="67"/>
  <c r="E34" i="67"/>
  <c r="E33" i="67" s="1"/>
  <c r="D34" i="67"/>
  <c r="D33" i="67" s="1"/>
  <c r="O33" i="67"/>
  <c r="N33" i="67"/>
  <c r="L33" i="67"/>
  <c r="L27" i="67" s="1"/>
  <c r="G33" i="67"/>
  <c r="F33" i="67"/>
  <c r="M32" i="67"/>
  <c r="H32" i="67"/>
  <c r="C32" i="67"/>
  <c r="C28" i="67" s="1"/>
  <c r="C27" i="67" s="1"/>
  <c r="M31" i="67"/>
  <c r="H31" i="67"/>
  <c r="C31" i="67"/>
  <c r="M30" i="67"/>
  <c r="M28" i="67" s="1"/>
  <c r="H30" i="67"/>
  <c r="H28" i="67" s="1"/>
  <c r="C30" i="67"/>
  <c r="M29" i="67"/>
  <c r="H29" i="67"/>
  <c r="C29" i="67"/>
  <c r="Q28" i="67"/>
  <c r="Q27" i="67" s="1"/>
  <c r="P28" i="67"/>
  <c r="P27" i="67" s="1"/>
  <c r="O28" i="67"/>
  <c r="O27" i="67" s="1"/>
  <c r="N28" i="67"/>
  <c r="L28" i="67"/>
  <c r="K28" i="67"/>
  <c r="J28" i="67"/>
  <c r="I28" i="67"/>
  <c r="G28" i="67"/>
  <c r="F28" i="67"/>
  <c r="E28" i="67"/>
  <c r="E27" i="67" s="1"/>
  <c r="D28" i="67"/>
  <c r="D27" i="67" s="1"/>
  <c r="N27" i="67"/>
  <c r="N26" i="67" s="1"/>
  <c r="G27" i="67"/>
  <c r="G26" i="67" s="1"/>
  <c r="F27" i="67"/>
  <c r="Q25" i="67"/>
  <c r="N25" i="67"/>
  <c r="K25" i="67"/>
  <c r="E25" i="67"/>
  <c r="N24" i="67"/>
  <c r="N23" i="67" s="1"/>
  <c r="Q22" i="67"/>
  <c r="N22" i="67"/>
  <c r="K22" i="67"/>
  <c r="E22" i="67"/>
  <c r="N21" i="67"/>
  <c r="N20" i="67"/>
  <c r="Q19" i="67"/>
  <c r="N19" i="67"/>
  <c r="K19" i="67"/>
  <c r="E19" i="67"/>
  <c r="N18" i="67"/>
  <c r="N17" i="67"/>
  <c r="Q16" i="67"/>
  <c r="N16" i="67"/>
  <c r="K16" i="67"/>
  <c r="E16" i="67"/>
  <c r="N15" i="67"/>
  <c r="N14" i="67" s="1"/>
  <c r="C24" i="67" l="1"/>
  <c r="O254" i="67"/>
  <c r="O237" i="67"/>
  <c r="M93" i="67"/>
  <c r="M91" i="67" s="1"/>
  <c r="M99" i="67"/>
  <c r="M97" i="67" s="1"/>
  <c r="L109" i="67"/>
  <c r="L95" i="67"/>
  <c r="C94" i="67"/>
  <c r="I118" i="67"/>
  <c r="I89" i="67"/>
  <c r="I116" i="67"/>
  <c r="I115" i="67" s="1"/>
  <c r="H118" i="67"/>
  <c r="H116" i="67"/>
  <c r="C160" i="67"/>
  <c r="C159" i="67"/>
  <c r="C150" i="67" s="1"/>
  <c r="O26" i="67"/>
  <c r="D22" i="67"/>
  <c r="D19" i="67" s="1"/>
  <c r="D16" i="67" s="1"/>
  <c r="L98" i="67"/>
  <c r="L97" i="67" s="1"/>
  <c r="O128" i="67"/>
  <c r="O116" i="67"/>
  <c r="O115" i="67" s="1"/>
  <c r="O95" i="67"/>
  <c r="O94" i="67" s="1"/>
  <c r="F236" i="67"/>
  <c r="C238" i="67"/>
  <c r="C219" i="67" s="1"/>
  <c r="M220" i="67"/>
  <c r="F91" i="67"/>
  <c r="F86" i="67"/>
  <c r="Q26" i="67"/>
  <c r="Q24" i="67"/>
  <c r="D26" i="67"/>
  <c r="D24" i="67"/>
  <c r="M71" i="67"/>
  <c r="H27" i="67"/>
  <c r="J22" i="67"/>
  <c r="J19" i="67" s="1"/>
  <c r="J16" i="67" s="1"/>
  <c r="M51" i="67"/>
  <c r="L150" i="67"/>
  <c r="L148" i="67" s="1"/>
  <c r="L157" i="67"/>
  <c r="C169" i="67"/>
  <c r="C269" i="67"/>
  <c r="M46" i="67"/>
  <c r="M25" i="67" s="1"/>
  <c r="G22" i="67"/>
  <c r="G19" i="67" s="1"/>
  <c r="G16" i="67" s="1"/>
  <c r="M89" i="67"/>
  <c r="M118" i="67"/>
  <c r="M116" i="67"/>
  <c r="M115" i="67" s="1"/>
  <c r="I220" i="67"/>
  <c r="I218" i="67"/>
  <c r="I217" i="67" s="1"/>
  <c r="C88" i="67"/>
  <c r="C86" i="67"/>
  <c r="E26" i="67"/>
  <c r="E24" i="67"/>
  <c r="L24" i="67"/>
  <c r="L26" i="67"/>
  <c r="H71" i="67"/>
  <c r="I25" i="67"/>
  <c r="I22" i="67" s="1"/>
  <c r="I19" i="67" s="1"/>
  <c r="I16" i="67" s="1"/>
  <c r="G84" i="67"/>
  <c r="C128" i="67"/>
  <c r="J27" i="67"/>
  <c r="M27" i="67"/>
  <c r="F94" i="67"/>
  <c r="C100" i="67"/>
  <c r="C98" i="67"/>
  <c r="C117" i="67"/>
  <c r="C242" i="67"/>
  <c r="C237" i="67"/>
  <c r="C236" i="67" s="1"/>
  <c r="M254" i="67"/>
  <c r="M237" i="67"/>
  <c r="M236" i="67" s="1"/>
  <c r="C93" i="67"/>
  <c r="C87" i="67" s="1"/>
  <c r="C84" i="67" s="1"/>
  <c r="C220" i="67"/>
  <c r="H220" i="67"/>
  <c r="H218" i="67"/>
  <c r="C116" i="67"/>
  <c r="C118" i="67"/>
  <c r="O24" i="67"/>
  <c r="H103" i="67"/>
  <c r="H99" i="67"/>
  <c r="H97" i="67" s="1"/>
  <c r="H93" i="67"/>
  <c r="K27" i="67"/>
  <c r="L118" i="67"/>
  <c r="F151" i="67"/>
  <c r="F150" i="67"/>
  <c r="F84" i="67" s="1"/>
  <c r="F22" i="67" s="1"/>
  <c r="F19" i="67" s="1"/>
  <c r="F16" i="67" s="1"/>
  <c r="H150" i="67"/>
  <c r="H148" i="67" s="1"/>
  <c r="C157" i="67"/>
  <c r="C149" i="67"/>
  <c r="C148" i="67" s="1"/>
  <c r="O157" i="67"/>
  <c r="O149" i="67"/>
  <c r="O148" i="67" s="1"/>
  <c r="C176" i="67"/>
  <c r="F217" i="67"/>
  <c r="H237" i="67"/>
  <c r="H117" i="67"/>
  <c r="H128" i="67"/>
  <c r="H96" i="67"/>
  <c r="I26" i="67"/>
  <c r="G217" i="67"/>
  <c r="P26" i="67"/>
  <c r="P24" i="67"/>
  <c r="O51" i="67"/>
  <c r="O46" i="67" s="1"/>
  <c r="O25" i="67" s="1"/>
  <c r="C91" i="67"/>
  <c r="F26" i="67"/>
  <c r="F24" i="67"/>
  <c r="C46" i="67"/>
  <c r="C25" i="67" s="1"/>
  <c r="C22" i="67" s="1"/>
  <c r="C19" i="67" s="1"/>
  <c r="C16" i="67" s="1"/>
  <c r="O88" i="67"/>
  <c r="O86" i="67"/>
  <c r="L90" i="67"/>
  <c r="L87" i="67" s="1"/>
  <c r="L84" i="67" s="1"/>
  <c r="L22" i="67" s="1"/>
  <c r="L19" i="67" s="1"/>
  <c r="L16" i="67" s="1"/>
  <c r="O91" i="67"/>
  <c r="O87" i="67"/>
  <c r="O84" i="67" s="1"/>
  <c r="C99" i="67"/>
  <c r="O103" i="67"/>
  <c r="O99" i="67"/>
  <c r="O97" i="67" s="1"/>
  <c r="C109" i="67"/>
  <c r="H95" i="67"/>
  <c r="H109" i="67"/>
  <c r="M135" i="67"/>
  <c r="C144" i="67"/>
  <c r="C136" i="67"/>
  <c r="C135" i="67" s="1"/>
  <c r="G148" i="67"/>
  <c r="M169" i="67"/>
  <c r="C179" i="67"/>
  <c r="H191" i="67"/>
  <c r="L219" i="67"/>
  <c r="L217" i="67" s="1"/>
  <c r="H100" i="67"/>
  <c r="H136" i="67"/>
  <c r="H135" i="67" s="1"/>
  <c r="H238" i="67"/>
  <c r="H219" i="67" s="1"/>
  <c r="H242" i="67"/>
  <c r="G24" i="67"/>
  <c r="M95" i="67"/>
  <c r="M94" i="67" s="1"/>
  <c r="J116" i="67"/>
  <c r="J115" i="67" s="1"/>
  <c r="G117" i="67"/>
  <c r="G115" i="67" s="1"/>
  <c r="D118" i="67"/>
  <c r="G150" i="67"/>
  <c r="J218" i="67"/>
  <c r="J217" i="67" s="1"/>
  <c r="H89" i="67"/>
  <c r="G86" i="67"/>
  <c r="D87" i="67"/>
  <c r="D84" i="67" s="1"/>
  <c r="P87" i="67"/>
  <c r="P84" i="67" s="1"/>
  <c r="P22" i="67" s="1"/>
  <c r="P19" i="67" s="1"/>
  <c r="P16" i="67" s="1"/>
  <c r="J89" i="67"/>
  <c r="G94" i="67"/>
  <c r="D95" i="67"/>
  <c r="D94" i="67" s="1"/>
  <c r="P95" i="67"/>
  <c r="P94" i="67" s="1"/>
  <c r="D99" i="67"/>
  <c r="D97" i="67" s="1"/>
  <c r="P99" i="67"/>
  <c r="P97" i="67" s="1"/>
  <c r="M157" i="67"/>
  <c r="D237" i="67"/>
  <c r="P237" i="67"/>
  <c r="H159" i="67"/>
  <c r="H157" i="67" s="1"/>
  <c r="P116" i="67"/>
  <c r="P115" i="67" s="1"/>
  <c r="D149" i="67"/>
  <c r="D148" i="67" s="1"/>
  <c r="P149" i="67"/>
  <c r="P148" i="67" s="1"/>
  <c r="O85" i="67" l="1"/>
  <c r="C115" i="67"/>
  <c r="C97" i="67"/>
  <c r="E23" i="67"/>
  <c r="E21" i="67"/>
  <c r="F83" i="67"/>
  <c r="F82" i="67" s="1"/>
  <c r="F85" i="67"/>
  <c r="D86" i="67"/>
  <c r="F21" i="67"/>
  <c r="F23" i="67"/>
  <c r="C85" i="67"/>
  <c r="M87" i="67"/>
  <c r="M84" i="67" s="1"/>
  <c r="M22" i="67" s="1"/>
  <c r="M19" i="67" s="1"/>
  <c r="M16" i="67" s="1"/>
  <c r="L23" i="67"/>
  <c r="M24" i="67"/>
  <c r="M26" i="67"/>
  <c r="M218" i="67"/>
  <c r="M217" i="67" s="1"/>
  <c r="O218" i="67"/>
  <c r="O217" i="67" s="1"/>
  <c r="O236" i="67"/>
  <c r="I23" i="67"/>
  <c r="L86" i="67"/>
  <c r="L94" i="67"/>
  <c r="G23" i="67"/>
  <c r="H217" i="67"/>
  <c r="H94" i="67"/>
  <c r="P218" i="67"/>
  <c r="P217" i="67" s="1"/>
  <c r="P236" i="67"/>
  <c r="H86" i="67"/>
  <c r="H88" i="67"/>
  <c r="F148" i="67"/>
  <c r="H236" i="67"/>
  <c r="C218" i="67"/>
  <c r="C217" i="67" s="1"/>
  <c r="J24" i="67"/>
  <c r="J26" i="67"/>
  <c r="H115" i="67"/>
  <c r="D23" i="67"/>
  <c r="O23" i="67"/>
  <c r="L88" i="67"/>
  <c r="H26" i="67"/>
  <c r="H24" i="67"/>
  <c r="C23" i="67"/>
  <c r="M86" i="67"/>
  <c r="M88" i="67"/>
  <c r="Q23" i="67"/>
  <c r="Q21" i="67"/>
  <c r="P86" i="67"/>
  <c r="J86" i="67"/>
  <c r="J88" i="67"/>
  <c r="G83" i="67"/>
  <c r="G82" i="67" s="1"/>
  <c r="G85" i="67"/>
  <c r="D218" i="67"/>
  <c r="D217" i="67" s="1"/>
  <c r="D236" i="67"/>
  <c r="O22" i="67"/>
  <c r="O19" i="67" s="1"/>
  <c r="O16" i="67" s="1"/>
  <c r="K24" i="67"/>
  <c r="K26" i="67"/>
  <c r="C26" i="67"/>
  <c r="P23" i="67"/>
  <c r="H91" i="67"/>
  <c r="H87" i="67"/>
  <c r="H84" i="67" s="1"/>
  <c r="H22" i="67" s="1"/>
  <c r="H19" i="67" s="1"/>
  <c r="H16" i="67" s="1"/>
  <c r="I86" i="67"/>
  <c r="I88" i="67"/>
  <c r="I85" i="67" l="1"/>
  <c r="I83" i="67"/>
  <c r="H83" i="67"/>
  <c r="H82" i="67" s="1"/>
  <c r="H85" i="67"/>
  <c r="Q18" i="67"/>
  <c r="Q20" i="67"/>
  <c r="F18" i="67"/>
  <c r="F20" i="67"/>
  <c r="D83" i="67"/>
  <c r="D85" i="67"/>
  <c r="E18" i="67"/>
  <c r="E20" i="67"/>
  <c r="L85" i="67"/>
  <c r="L83" i="67"/>
  <c r="H21" i="67"/>
  <c r="H23" i="67"/>
  <c r="P85" i="67"/>
  <c r="P83" i="67"/>
  <c r="G21" i="67"/>
  <c r="O83" i="67"/>
  <c r="J85" i="67"/>
  <c r="J83" i="67"/>
  <c r="J82" i="67" s="1"/>
  <c r="M21" i="67"/>
  <c r="M23" i="67"/>
  <c r="K21" i="67"/>
  <c r="K23" i="67"/>
  <c r="M85" i="67"/>
  <c r="M83" i="67"/>
  <c r="M82" i="67" s="1"/>
  <c r="J23" i="67"/>
  <c r="C83" i="67"/>
  <c r="E15" i="67" l="1"/>
  <c r="E14" i="67" s="1"/>
  <c r="E17" i="67"/>
  <c r="D82" i="67"/>
  <c r="D21" i="67"/>
  <c r="O82" i="67"/>
  <c r="O21" i="67"/>
  <c r="G18" i="67"/>
  <c r="G20" i="67"/>
  <c r="J21" i="67"/>
  <c r="Q15" i="67"/>
  <c r="Q14" i="67" s="1"/>
  <c r="Q17" i="67"/>
  <c r="C82" i="67"/>
  <c r="C21" i="67"/>
  <c r="F17" i="67"/>
  <c r="F15" i="67"/>
  <c r="F14" i="67" s="1"/>
  <c r="H18" i="67"/>
  <c r="H20" i="67"/>
  <c r="L82" i="67"/>
  <c r="L21" i="67"/>
  <c r="I82" i="67"/>
  <c r="I21" i="67"/>
  <c r="M20" i="67"/>
  <c r="M18" i="67"/>
  <c r="P82" i="67"/>
  <c r="P21" i="67"/>
  <c r="K20" i="67"/>
  <c r="K18" i="67"/>
  <c r="M15" i="67" l="1"/>
  <c r="M14" i="67" s="1"/>
  <c r="M17" i="67"/>
  <c r="G17" i="67"/>
  <c r="G15" i="67"/>
  <c r="G14" i="67" s="1"/>
  <c r="J20" i="67"/>
  <c r="J18" i="67"/>
  <c r="L20" i="67"/>
  <c r="L18" i="67"/>
  <c r="H17" i="67"/>
  <c r="H15" i="67"/>
  <c r="H14" i="67" s="1"/>
  <c r="D20" i="67"/>
  <c r="D18" i="67"/>
  <c r="I20" i="67"/>
  <c r="I18" i="67"/>
  <c r="O18" i="67"/>
  <c r="O20" i="67"/>
  <c r="K17" i="67"/>
  <c r="K15" i="67"/>
  <c r="K14" i="67" s="1"/>
  <c r="P18" i="67"/>
  <c r="P20" i="67"/>
  <c r="C18" i="67"/>
  <c r="C20" i="67"/>
  <c r="D15" i="67" l="1"/>
  <c r="D14" i="67" s="1"/>
  <c r="D17" i="67"/>
  <c r="C15" i="67"/>
  <c r="C14" i="67" s="1"/>
  <c r="C17" i="67"/>
  <c r="P15" i="67"/>
  <c r="P14" i="67" s="1"/>
  <c r="P17" i="67"/>
  <c r="O15" i="67"/>
  <c r="O14" i="67" s="1"/>
  <c r="O17" i="67"/>
  <c r="J17" i="67"/>
  <c r="J15" i="67"/>
  <c r="J14" i="67" s="1"/>
  <c r="I17" i="67"/>
  <c r="I15" i="67"/>
  <c r="I14" i="67" s="1"/>
  <c r="L15" i="67"/>
  <c r="L14" i="67" s="1"/>
  <c r="L17" i="67"/>
  <c r="M737" i="67" l="1"/>
  <c r="H737" i="67"/>
  <c r="C737" i="67"/>
  <c r="M736" i="67"/>
  <c r="H736" i="67"/>
  <c r="C736" i="67"/>
  <c r="M735" i="67"/>
  <c r="H735" i="67"/>
  <c r="H732" i="67" s="1"/>
  <c r="C735" i="67"/>
  <c r="C732" i="67" s="1"/>
  <c r="M734" i="67"/>
  <c r="H734" i="67"/>
  <c r="C734" i="67"/>
  <c r="M733" i="67"/>
  <c r="H733" i="67"/>
  <c r="C733" i="67"/>
  <c r="Q732" i="67"/>
  <c r="P732" i="67"/>
  <c r="O732" i="67"/>
  <c r="N732" i="67"/>
  <c r="M732" i="67"/>
  <c r="L732" i="67"/>
  <c r="L728" i="67" s="1"/>
  <c r="L724" i="67" s="1"/>
  <c r="K732" i="67"/>
  <c r="J732" i="67"/>
  <c r="I732" i="67"/>
  <c r="G732" i="67"/>
  <c r="F732" i="67"/>
  <c r="E732" i="67"/>
  <c r="D732" i="67"/>
  <c r="M731" i="67"/>
  <c r="M729" i="67" s="1"/>
  <c r="M728" i="67" s="1"/>
  <c r="M724" i="67" s="1"/>
  <c r="H731" i="67"/>
  <c r="H729" i="67" s="1"/>
  <c r="C731" i="67"/>
  <c r="C729" i="67" s="1"/>
  <c r="M730" i="67"/>
  <c r="H730" i="67"/>
  <c r="C730" i="67"/>
  <c r="Q729" i="67"/>
  <c r="P729" i="67"/>
  <c r="O729" i="67"/>
  <c r="N729" i="67"/>
  <c r="L729" i="67"/>
  <c r="K729" i="67"/>
  <c r="K728" i="67" s="1"/>
  <c r="K724" i="67" s="1"/>
  <c r="J729" i="67"/>
  <c r="J728" i="67" s="1"/>
  <c r="J724" i="67" s="1"/>
  <c r="I729" i="67"/>
  <c r="I728" i="67" s="1"/>
  <c r="I724" i="67" s="1"/>
  <c r="G729" i="67"/>
  <c r="F729" i="67"/>
  <c r="E729" i="67"/>
  <c r="D729" i="67"/>
  <c r="Q728" i="67"/>
  <c r="P728" i="67"/>
  <c r="O728" i="67"/>
  <c r="N728" i="67"/>
  <c r="G728" i="67"/>
  <c r="F728" i="67"/>
  <c r="E728" i="67"/>
  <c r="D728" i="67"/>
  <c r="M727" i="67"/>
  <c r="H727" i="67"/>
  <c r="C727" i="67"/>
  <c r="M726" i="67"/>
  <c r="H726" i="67"/>
  <c r="C726" i="67"/>
  <c r="M725" i="67"/>
  <c r="H725" i="67"/>
  <c r="C725" i="67"/>
  <c r="Q724" i="67"/>
  <c r="P724" i="67"/>
  <c r="O724" i="67"/>
  <c r="N724" i="67"/>
  <c r="G724" i="67"/>
  <c r="F724" i="67"/>
  <c r="E724" i="67"/>
  <c r="D724" i="67"/>
  <c r="M723" i="67"/>
  <c r="H723" i="67"/>
  <c r="C723" i="67"/>
  <c r="M722" i="67"/>
  <c r="H722" i="67"/>
  <c r="C722" i="67"/>
  <c r="M721" i="67"/>
  <c r="H721" i="67"/>
  <c r="C721" i="67"/>
  <c r="M720" i="67"/>
  <c r="H720" i="67"/>
  <c r="C720" i="67"/>
  <c r="M719" i="67"/>
  <c r="M718" i="67" s="1"/>
  <c r="M717" i="67" s="1"/>
  <c r="H719" i="67"/>
  <c r="H718" i="67" s="1"/>
  <c r="H717" i="67" s="1"/>
  <c r="H715" i="67" s="1"/>
  <c r="C719" i="67"/>
  <c r="C718" i="67" s="1"/>
  <c r="C717" i="67" s="1"/>
  <c r="Q718" i="67"/>
  <c r="P718" i="67"/>
  <c r="P717" i="67" s="1"/>
  <c r="P715" i="67" s="1"/>
  <c r="O718" i="67"/>
  <c r="N718" i="67"/>
  <c r="L718" i="67"/>
  <c r="K718" i="67"/>
  <c r="J718" i="67"/>
  <c r="I718" i="67"/>
  <c r="G718" i="67"/>
  <c r="G717" i="67" s="1"/>
  <c r="G715" i="67" s="1"/>
  <c r="F718" i="67"/>
  <c r="F717" i="67" s="1"/>
  <c r="F715" i="67" s="1"/>
  <c r="E718" i="67"/>
  <c r="D718" i="67"/>
  <c r="D717" i="67" s="1"/>
  <c r="D715" i="67" s="1"/>
  <c r="Q717" i="67"/>
  <c r="O717" i="67"/>
  <c r="N717" i="67"/>
  <c r="N715" i="67" s="1"/>
  <c r="L717" i="67"/>
  <c r="L715" i="67" s="1"/>
  <c r="K717" i="67"/>
  <c r="K715" i="67" s="1"/>
  <c r="J717" i="67"/>
  <c r="J715" i="67" s="1"/>
  <c r="I717" i="67"/>
  <c r="I715" i="67" s="1"/>
  <c r="E717" i="67"/>
  <c r="M716" i="67"/>
  <c r="M715" i="67" s="1"/>
  <c r="H716" i="67"/>
  <c r="C716" i="67"/>
  <c r="Q715" i="67"/>
  <c r="O715" i="67"/>
  <c r="E715" i="67"/>
  <c r="C715" i="67"/>
  <c r="M714" i="67"/>
  <c r="H714" i="67"/>
  <c r="C714" i="67"/>
  <c r="M713" i="67"/>
  <c r="H713" i="67"/>
  <c r="C713" i="67"/>
  <c r="Q712" i="67"/>
  <c r="Q711" i="67" s="1"/>
  <c r="Q709" i="67" s="1"/>
  <c r="P712" i="67"/>
  <c r="O712" i="67"/>
  <c r="N712" i="67"/>
  <c r="N711" i="67" s="1"/>
  <c r="N709" i="67" s="1"/>
  <c r="M712" i="67"/>
  <c r="M711" i="67" s="1"/>
  <c r="M709" i="67" s="1"/>
  <c r="L712" i="67"/>
  <c r="L711" i="67" s="1"/>
  <c r="L709" i="67" s="1"/>
  <c r="K712" i="67"/>
  <c r="J712" i="67"/>
  <c r="I712" i="67"/>
  <c r="H712" i="67"/>
  <c r="G712" i="67"/>
  <c r="F712" i="67"/>
  <c r="E712" i="67"/>
  <c r="E711" i="67" s="1"/>
  <c r="E709" i="67" s="1"/>
  <c r="D712" i="67"/>
  <c r="C712" i="67"/>
  <c r="P711" i="67"/>
  <c r="P709" i="67" s="1"/>
  <c r="O711" i="67"/>
  <c r="O709" i="67" s="1"/>
  <c r="K711" i="67"/>
  <c r="J711" i="67"/>
  <c r="I711" i="67"/>
  <c r="H711" i="67"/>
  <c r="H709" i="67" s="1"/>
  <c r="G711" i="67"/>
  <c r="G709" i="67" s="1"/>
  <c r="F711" i="67"/>
  <c r="F709" i="67" s="1"/>
  <c r="D711" i="67"/>
  <c r="D709" i="67" s="1"/>
  <c r="C711" i="67"/>
  <c r="C709" i="67" s="1"/>
  <c r="M710" i="67"/>
  <c r="H710" i="67"/>
  <c r="C710" i="67"/>
  <c r="K709" i="67"/>
  <c r="J709" i="67"/>
  <c r="I709" i="67"/>
  <c r="M708" i="67"/>
  <c r="M707" i="67" s="1"/>
  <c r="M704" i="67" s="1"/>
  <c r="H708" i="67"/>
  <c r="C708" i="67"/>
  <c r="Q707" i="67"/>
  <c r="P707" i="67"/>
  <c r="P704" i="67" s="1"/>
  <c r="O707" i="67"/>
  <c r="O704" i="67" s="1"/>
  <c r="N707" i="67"/>
  <c r="L707" i="67"/>
  <c r="K707" i="67"/>
  <c r="J707" i="67"/>
  <c r="I707" i="67"/>
  <c r="H707" i="67"/>
  <c r="G707" i="67"/>
  <c r="G704" i="67" s="1"/>
  <c r="F707" i="67"/>
  <c r="E707" i="67"/>
  <c r="D707" i="67"/>
  <c r="D704" i="67" s="1"/>
  <c r="C707" i="67"/>
  <c r="M706" i="67"/>
  <c r="H706" i="67"/>
  <c r="C706" i="67"/>
  <c r="C705" i="67" s="1"/>
  <c r="C704" i="67" s="1"/>
  <c r="C699" i="67" s="1"/>
  <c r="Q705" i="67"/>
  <c r="P705" i="67"/>
  <c r="O705" i="67"/>
  <c r="N705" i="67"/>
  <c r="N704" i="67" s="1"/>
  <c r="M705" i="67"/>
  <c r="L705" i="67"/>
  <c r="K705" i="67"/>
  <c r="K704" i="67" s="1"/>
  <c r="J705" i="67"/>
  <c r="J704" i="67" s="1"/>
  <c r="I705" i="67"/>
  <c r="I704" i="67" s="1"/>
  <c r="H705" i="67"/>
  <c r="H704" i="67" s="1"/>
  <c r="G705" i="67"/>
  <c r="F705" i="67"/>
  <c r="F704" i="67" s="1"/>
  <c r="E705" i="67"/>
  <c r="D705" i="67"/>
  <c r="Q704" i="67"/>
  <c r="L704" i="67"/>
  <c r="E704" i="67"/>
  <c r="M703" i="67"/>
  <c r="M702" i="67" s="1"/>
  <c r="M700" i="67" s="1"/>
  <c r="M699" i="67" s="1"/>
  <c r="H703" i="67"/>
  <c r="H702" i="67" s="1"/>
  <c r="H700" i="67" s="1"/>
  <c r="H699" i="67" s="1"/>
  <c r="C703" i="67"/>
  <c r="C702" i="67" s="1"/>
  <c r="C700" i="67" s="1"/>
  <c r="Q702" i="67"/>
  <c r="P702" i="67"/>
  <c r="O702" i="67"/>
  <c r="N702" i="67"/>
  <c r="L702" i="67"/>
  <c r="K702" i="67"/>
  <c r="K700" i="67" s="1"/>
  <c r="J702" i="67"/>
  <c r="J700" i="67" s="1"/>
  <c r="I702" i="67"/>
  <c r="I700" i="67" s="1"/>
  <c r="G702" i="67"/>
  <c r="G700" i="67" s="1"/>
  <c r="F702" i="67"/>
  <c r="F700" i="67" s="1"/>
  <c r="F699" i="67" s="1"/>
  <c r="E702" i="67"/>
  <c r="D702" i="67"/>
  <c r="M701" i="67"/>
  <c r="H701" i="67"/>
  <c r="C701" i="67"/>
  <c r="Q700" i="67"/>
  <c r="Q699" i="67" s="1"/>
  <c r="P700" i="67"/>
  <c r="O700" i="67"/>
  <c r="N700" i="67"/>
  <c r="L700" i="67"/>
  <c r="L699" i="67" s="1"/>
  <c r="E700" i="67"/>
  <c r="E699" i="67" s="1"/>
  <c r="D700" i="67"/>
  <c r="O699" i="67"/>
  <c r="M697" i="67"/>
  <c r="H697" i="67"/>
  <c r="C697" i="67"/>
  <c r="M696" i="67"/>
  <c r="H696" i="67"/>
  <c r="C696" i="67"/>
  <c r="M695" i="67"/>
  <c r="M694" i="67" s="1"/>
  <c r="H695" i="67"/>
  <c r="C695" i="67"/>
  <c r="Q694" i="67"/>
  <c r="P694" i="67"/>
  <c r="O694" i="67"/>
  <c r="N694" i="67"/>
  <c r="L694" i="67"/>
  <c r="K694" i="67"/>
  <c r="J694" i="67"/>
  <c r="I694" i="67"/>
  <c r="H694" i="67"/>
  <c r="G694" i="67"/>
  <c r="F694" i="67"/>
  <c r="E694" i="67"/>
  <c r="D694" i="67"/>
  <c r="C694" i="67"/>
  <c r="C690" i="67" s="1"/>
  <c r="C687" i="67" s="1"/>
  <c r="M693" i="67"/>
  <c r="H693" i="67"/>
  <c r="C693" i="67"/>
  <c r="M692" i="67"/>
  <c r="H692" i="67"/>
  <c r="C692" i="67"/>
  <c r="Q691" i="67"/>
  <c r="Q690" i="67" s="1"/>
  <c r="Q687" i="67" s="1"/>
  <c r="P691" i="67"/>
  <c r="O691" i="67"/>
  <c r="N691" i="67"/>
  <c r="M691" i="67"/>
  <c r="M690" i="67" s="1"/>
  <c r="M687" i="67" s="1"/>
  <c r="L691" i="67"/>
  <c r="L690" i="67" s="1"/>
  <c r="L687" i="67" s="1"/>
  <c r="K691" i="67"/>
  <c r="J691" i="67"/>
  <c r="I691" i="67"/>
  <c r="I690" i="67" s="1"/>
  <c r="I687" i="67" s="1"/>
  <c r="H691" i="67"/>
  <c r="G691" i="67"/>
  <c r="F691" i="67"/>
  <c r="E691" i="67"/>
  <c r="E690" i="67" s="1"/>
  <c r="E687" i="67" s="1"/>
  <c r="D691" i="67"/>
  <c r="C691" i="67"/>
  <c r="P690" i="67"/>
  <c r="P687" i="67" s="1"/>
  <c r="O690" i="67"/>
  <c r="O687" i="67" s="1"/>
  <c r="N690" i="67"/>
  <c r="K690" i="67"/>
  <c r="J690" i="67"/>
  <c r="H690" i="67"/>
  <c r="G690" i="67"/>
  <c r="F690" i="67"/>
  <c r="D690" i="67"/>
  <c r="D687" i="67" s="1"/>
  <c r="M689" i="67"/>
  <c r="H689" i="67"/>
  <c r="C689" i="67"/>
  <c r="M688" i="67"/>
  <c r="H688" i="67"/>
  <c r="C688" i="67"/>
  <c r="N687" i="67"/>
  <c r="K687" i="67"/>
  <c r="J687" i="67"/>
  <c r="G687" i="67"/>
  <c r="F687" i="67"/>
  <c r="M686" i="67"/>
  <c r="H686" i="67"/>
  <c r="C686" i="67"/>
  <c r="C682" i="67" s="1"/>
  <c r="C681" i="67" s="1"/>
  <c r="M685" i="67"/>
  <c r="H685" i="67"/>
  <c r="C685" i="67"/>
  <c r="M684" i="67"/>
  <c r="H684" i="67"/>
  <c r="C684" i="67"/>
  <c r="M683" i="67"/>
  <c r="M682" i="67" s="1"/>
  <c r="M681" i="67" s="1"/>
  <c r="H683" i="67"/>
  <c r="C683" i="67"/>
  <c r="Q682" i="67"/>
  <c r="P682" i="67"/>
  <c r="P681" i="67" s="1"/>
  <c r="O682" i="67"/>
  <c r="O681" i="67" s="1"/>
  <c r="N682" i="67"/>
  <c r="L682" i="67"/>
  <c r="K682" i="67"/>
  <c r="J682" i="67"/>
  <c r="I682" i="67"/>
  <c r="H682" i="67"/>
  <c r="H681" i="67" s="1"/>
  <c r="G682" i="67"/>
  <c r="F682" i="67"/>
  <c r="E682" i="67"/>
  <c r="D682" i="67"/>
  <c r="D681" i="67" s="1"/>
  <c r="Q681" i="67"/>
  <c r="N681" i="67"/>
  <c r="L681" i="67"/>
  <c r="K681" i="67"/>
  <c r="J681" i="67"/>
  <c r="I681" i="67"/>
  <c r="G681" i="67"/>
  <c r="F681" i="67"/>
  <c r="E681" i="67"/>
  <c r="M680" i="67"/>
  <c r="H680" i="67"/>
  <c r="C680" i="67"/>
  <c r="M679" i="67"/>
  <c r="H679" i="67"/>
  <c r="C679" i="67"/>
  <c r="M678" i="67"/>
  <c r="M677" i="67" s="1"/>
  <c r="M675" i="67" s="1"/>
  <c r="M674" i="67" s="1"/>
  <c r="H678" i="67"/>
  <c r="H677" i="67" s="1"/>
  <c r="H675" i="67" s="1"/>
  <c r="H674" i="67" s="1"/>
  <c r="C678" i="67"/>
  <c r="C677" i="67" s="1"/>
  <c r="Q677" i="67"/>
  <c r="P677" i="67"/>
  <c r="O677" i="67"/>
  <c r="N677" i="67"/>
  <c r="L677" i="67"/>
  <c r="K677" i="67"/>
  <c r="J677" i="67"/>
  <c r="I677" i="67"/>
  <c r="G677" i="67"/>
  <c r="F677" i="67"/>
  <c r="F675" i="67" s="1"/>
  <c r="F674" i="67" s="1"/>
  <c r="E677" i="67"/>
  <c r="D677" i="67"/>
  <c r="M676" i="67"/>
  <c r="H676" i="67"/>
  <c r="C676" i="67"/>
  <c r="Q675" i="67"/>
  <c r="Q674" i="67" s="1"/>
  <c r="P675" i="67"/>
  <c r="O675" i="67"/>
  <c r="N675" i="67"/>
  <c r="L675" i="67"/>
  <c r="L674" i="67" s="1"/>
  <c r="K675" i="67"/>
  <c r="K674" i="67" s="1"/>
  <c r="J675" i="67"/>
  <c r="I675" i="67"/>
  <c r="G675" i="67"/>
  <c r="E675" i="67"/>
  <c r="E674" i="67" s="1"/>
  <c r="D675" i="67"/>
  <c r="P674" i="67"/>
  <c r="O674" i="67"/>
  <c r="O666" i="67" s="1"/>
  <c r="O665" i="67" s="1"/>
  <c r="N674" i="67"/>
  <c r="J674" i="67"/>
  <c r="I674" i="67"/>
  <c r="G674" i="67"/>
  <c r="D674" i="67"/>
  <c r="M673" i="67"/>
  <c r="H673" i="67"/>
  <c r="C673" i="67"/>
  <c r="M672" i="67"/>
  <c r="H672" i="67"/>
  <c r="C672" i="67"/>
  <c r="M671" i="67"/>
  <c r="M670" i="67" s="1"/>
  <c r="H671" i="67"/>
  <c r="C671" i="67"/>
  <c r="Q670" i="67"/>
  <c r="P670" i="67"/>
  <c r="O670" i="67"/>
  <c r="O668" i="67" s="1"/>
  <c r="O667" i="67" s="1"/>
  <c r="N670" i="67"/>
  <c r="L670" i="67"/>
  <c r="L668" i="67" s="1"/>
  <c r="K670" i="67"/>
  <c r="K668" i="67" s="1"/>
  <c r="K667" i="67" s="1"/>
  <c r="J670" i="67"/>
  <c r="I670" i="67"/>
  <c r="H670" i="67"/>
  <c r="G670" i="67"/>
  <c r="F670" i="67"/>
  <c r="E670" i="67"/>
  <c r="D670" i="67"/>
  <c r="C670" i="67"/>
  <c r="C668" i="67" s="1"/>
  <c r="C667" i="67" s="1"/>
  <c r="M669" i="67"/>
  <c r="H669" i="67"/>
  <c r="C669" i="67"/>
  <c r="Q668" i="67"/>
  <c r="P668" i="67"/>
  <c r="P667" i="67" s="1"/>
  <c r="P666" i="67" s="1"/>
  <c r="N668" i="67"/>
  <c r="N667" i="67" s="1"/>
  <c r="N666" i="67" s="1"/>
  <c r="N665" i="67" s="1"/>
  <c r="J668" i="67"/>
  <c r="I668" i="67"/>
  <c r="I667" i="67" s="1"/>
  <c r="I666" i="67" s="1"/>
  <c r="I665" i="67" s="1"/>
  <c r="H668" i="67"/>
  <c r="G668" i="67"/>
  <c r="F668" i="67"/>
  <c r="E668" i="67"/>
  <c r="D668" i="67"/>
  <c r="D667" i="67" s="1"/>
  <c r="D666" i="67" s="1"/>
  <c r="Q667" i="67"/>
  <c r="L667" i="67"/>
  <c r="J667" i="67"/>
  <c r="H667" i="67"/>
  <c r="G667" i="67"/>
  <c r="G666" i="67" s="1"/>
  <c r="G665" i="67" s="1"/>
  <c r="F667" i="67"/>
  <c r="F666" i="67" s="1"/>
  <c r="E667" i="67"/>
  <c r="E666" i="67" s="1"/>
  <c r="E665" i="67" s="1"/>
  <c r="J666" i="67"/>
  <c r="J665" i="67" s="1"/>
  <c r="F665" i="67"/>
  <c r="M664" i="67"/>
  <c r="H664" i="67"/>
  <c r="C664" i="67"/>
  <c r="M663" i="67"/>
  <c r="M662" i="67" s="1"/>
  <c r="M661" i="67" s="1"/>
  <c r="H663" i="67"/>
  <c r="C663" i="67"/>
  <c r="Q662" i="67"/>
  <c r="P662" i="67"/>
  <c r="P661" i="67" s="1"/>
  <c r="O662" i="67"/>
  <c r="O661" i="67" s="1"/>
  <c r="N662" i="67"/>
  <c r="L662" i="67"/>
  <c r="K662" i="67"/>
  <c r="K661" i="67" s="1"/>
  <c r="J662" i="67"/>
  <c r="J661" i="67" s="1"/>
  <c r="I662" i="67"/>
  <c r="I661" i="67" s="1"/>
  <c r="H662" i="67"/>
  <c r="H661" i="67" s="1"/>
  <c r="G662" i="67"/>
  <c r="F662" i="67"/>
  <c r="E662" i="67"/>
  <c r="D662" i="67"/>
  <c r="D661" i="67" s="1"/>
  <c r="C662" i="67"/>
  <c r="C661" i="67" s="1"/>
  <c r="Q661" i="67"/>
  <c r="N661" i="67"/>
  <c r="L661" i="67"/>
  <c r="G661" i="67"/>
  <c r="F661" i="67"/>
  <c r="E661" i="67"/>
  <c r="M660" i="67"/>
  <c r="H660" i="67"/>
  <c r="H658" i="67" s="1"/>
  <c r="H657" i="67" s="1"/>
  <c r="H656" i="67" s="1"/>
  <c r="C660" i="67"/>
  <c r="M659" i="67"/>
  <c r="M658" i="67" s="1"/>
  <c r="M657" i="67" s="1"/>
  <c r="M656" i="67" s="1"/>
  <c r="M655" i="67" s="1"/>
  <c r="H659" i="67"/>
  <c r="C659" i="67"/>
  <c r="Q658" i="67"/>
  <c r="P658" i="67"/>
  <c r="P657" i="67" s="1"/>
  <c r="P656" i="67" s="1"/>
  <c r="P655" i="67" s="1"/>
  <c r="O658" i="67"/>
  <c r="O657" i="67" s="1"/>
  <c r="O656" i="67" s="1"/>
  <c r="O655" i="67" s="1"/>
  <c r="N658" i="67"/>
  <c r="L658" i="67"/>
  <c r="K658" i="67"/>
  <c r="K657" i="67" s="1"/>
  <c r="K656" i="67" s="1"/>
  <c r="J658" i="67"/>
  <c r="J657" i="67" s="1"/>
  <c r="J656" i="67" s="1"/>
  <c r="J655" i="67" s="1"/>
  <c r="I658" i="67"/>
  <c r="I657" i="67" s="1"/>
  <c r="G658" i="67"/>
  <c r="F658" i="67"/>
  <c r="E658" i="67"/>
  <c r="D658" i="67"/>
  <c r="D657" i="67" s="1"/>
  <c r="D656" i="67" s="1"/>
  <c r="D655" i="67" s="1"/>
  <c r="C658" i="67"/>
  <c r="C657" i="67" s="1"/>
  <c r="C656" i="67" s="1"/>
  <c r="C655" i="67" s="1"/>
  <c r="Q657" i="67"/>
  <c r="N657" i="67"/>
  <c r="N656" i="67" s="1"/>
  <c r="N655" i="67" s="1"/>
  <c r="L657" i="67"/>
  <c r="L656" i="67" s="1"/>
  <c r="L655" i="67" s="1"/>
  <c r="G657" i="67"/>
  <c r="G656" i="67" s="1"/>
  <c r="G655" i="67" s="1"/>
  <c r="F657" i="67"/>
  <c r="F656" i="67" s="1"/>
  <c r="F655" i="67" s="1"/>
  <c r="E657" i="67"/>
  <c r="Q656" i="67"/>
  <c r="Q655" i="67" s="1"/>
  <c r="I656" i="67"/>
  <c r="E656" i="67"/>
  <c r="E655" i="67" s="1"/>
  <c r="M654" i="67"/>
  <c r="H654" i="67"/>
  <c r="C654" i="67"/>
  <c r="M653" i="67"/>
  <c r="H653" i="67"/>
  <c r="C653" i="67"/>
  <c r="M652" i="67"/>
  <c r="M651" i="67" s="1"/>
  <c r="M650" i="67" s="1"/>
  <c r="H652" i="67"/>
  <c r="C652" i="67"/>
  <c r="Q651" i="67"/>
  <c r="Q650" i="67" s="1"/>
  <c r="Q644" i="67" s="1"/>
  <c r="Q642" i="67" s="1"/>
  <c r="P651" i="67"/>
  <c r="O651" i="67"/>
  <c r="N651" i="67"/>
  <c r="L651" i="67"/>
  <c r="L650" i="67" s="1"/>
  <c r="K651" i="67"/>
  <c r="J651" i="67"/>
  <c r="I651" i="67"/>
  <c r="H651" i="67"/>
  <c r="G651" i="67"/>
  <c r="G650" i="67" s="1"/>
  <c r="G644" i="67" s="1"/>
  <c r="G642" i="67" s="1"/>
  <c r="F651" i="67"/>
  <c r="F650" i="67" s="1"/>
  <c r="E651" i="67"/>
  <c r="E650" i="67" s="1"/>
  <c r="E644" i="67" s="1"/>
  <c r="E642" i="67" s="1"/>
  <c r="D651" i="67"/>
  <c r="P650" i="67"/>
  <c r="O650" i="67"/>
  <c r="N650" i="67"/>
  <c r="K650" i="67"/>
  <c r="J650" i="67"/>
  <c r="I650" i="67"/>
  <c r="H650" i="67"/>
  <c r="D650" i="67"/>
  <c r="M649" i="67"/>
  <c r="H649" i="67"/>
  <c r="C649" i="67"/>
  <c r="M648" i="67"/>
  <c r="H648" i="67"/>
  <c r="C648" i="67"/>
  <c r="M647" i="67"/>
  <c r="M646" i="67" s="1"/>
  <c r="M645" i="67" s="1"/>
  <c r="M644" i="67" s="1"/>
  <c r="H647" i="67"/>
  <c r="C647" i="67"/>
  <c r="Q646" i="67"/>
  <c r="P646" i="67"/>
  <c r="O646" i="67"/>
  <c r="O645" i="67" s="1"/>
  <c r="N646" i="67"/>
  <c r="L646" i="67"/>
  <c r="K646" i="67"/>
  <c r="J646" i="67"/>
  <c r="J645" i="67" s="1"/>
  <c r="J644" i="67" s="1"/>
  <c r="J642" i="67" s="1"/>
  <c r="I646" i="67"/>
  <c r="I645" i="67" s="1"/>
  <c r="H646" i="67"/>
  <c r="H645" i="67" s="1"/>
  <c r="H644" i="67" s="1"/>
  <c r="H642" i="67" s="1"/>
  <c r="G646" i="67"/>
  <c r="F646" i="67"/>
  <c r="E646" i="67"/>
  <c r="D646" i="67"/>
  <c r="D645" i="67" s="1"/>
  <c r="D644" i="67" s="1"/>
  <c r="D642" i="67" s="1"/>
  <c r="C646" i="67"/>
  <c r="C645" i="67" s="1"/>
  <c r="Q645" i="67"/>
  <c r="P645" i="67"/>
  <c r="N645" i="67"/>
  <c r="L645" i="67"/>
  <c r="K645" i="67"/>
  <c r="K644" i="67" s="1"/>
  <c r="K642" i="67" s="1"/>
  <c r="G645" i="67"/>
  <c r="F645" i="67"/>
  <c r="F644" i="67" s="1"/>
  <c r="F642" i="67" s="1"/>
  <c r="E645" i="67"/>
  <c r="P644" i="67"/>
  <c r="P642" i="67" s="1"/>
  <c r="N644" i="67"/>
  <c r="N642" i="67" s="1"/>
  <c r="I644" i="67"/>
  <c r="I642" i="67" s="1"/>
  <c r="M643" i="67"/>
  <c r="H643" i="67"/>
  <c r="C643" i="67"/>
  <c r="M641" i="67"/>
  <c r="H641" i="67"/>
  <c r="C641" i="67"/>
  <c r="M640" i="67"/>
  <c r="H640" i="67"/>
  <c r="C640" i="67"/>
  <c r="M639" i="67"/>
  <c r="M638" i="67" s="1"/>
  <c r="M637" i="67" s="1"/>
  <c r="M636" i="67" s="1"/>
  <c r="M635" i="67" s="1"/>
  <c r="H639" i="67"/>
  <c r="C639" i="67"/>
  <c r="Q638" i="67"/>
  <c r="P638" i="67"/>
  <c r="O638" i="67"/>
  <c r="O637" i="67" s="1"/>
  <c r="O636" i="67" s="1"/>
  <c r="O635" i="67" s="1"/>
  <c r="N638" i="67"/>
  <c r="L638" i="67"/>
  <c r="K638" i="67"/>
  <c r="J638" i="67"/>
  <c r="I638" i="67"/>
  <c r="H638" i="67"/>
  <c r="H637" i="67" s="1"/>
  <c r="H636" i="67" s="1"/>
  <c r="H635" i="67" s="1"/>
  <c r="G638" i="67"/>
  <c r="G637" i="67" s="1"/>
  <c r="G636" i="67" s="1"/>
  <c r="G635" i="67" s="1"/>
  <c r="G634" i="67" s="1"/>
  <c r="F638" i="67"/>
  <c r="E638" i="67"/>
  <c r="D638" i="67"/>
  <c r="C638" i="67"/>
  <c r="C637" i="67" s="1"/>
  <c r="C636" i="67" s="1"/>
  <c r="C635" i="67" s="1"/>
  <c r="Q637" i="67"/>
  <c r="P637" i="67"/>
  <c r="N637" i="67"/>
  <c r="L637" i="67"/>
  <c r="L636" i="67" s="1"/>
  <c r="K637" i="67"/>
  <c r="K636" i="67" s="1"/>
  <c r="K635" i="67" s="1"/>
  <c r="J637" i="67"/>
  <c r="J636" i="67" s="1"/>
  <c r="J635" i="67" s="1"/>
  <c r="J634" i="67" s="1"/>
  <c r="I637" i="67"/>
  <c r="F637" i="67"/>
  <c r="F636" i="67" s="1"/>
  <c r="F635" i="67" s="1"/>
  <c r="F634" i="67" s="1"/>
  <c r="E637" i="67"/>
  <c r="D637" i="67"/>
  <c r="Q636" i="67"/>
  <c r="P636" i="67"/>
  <c r="N636" i="67"/>
  <c r="N635" i="67" s="1"/>
  <c r="I636" i="67"/>
  <c r="I635" i="67" s="1"/>
  <c r="E636" i="67"/>
  <c r="D636" i="67"/>
  <c r="Q635" i="67"/>
  <c r="P635" i="67"/>
  <c r="L635" i="67"/>
  <c r="E635" i="67"/>
  <c r="E634" i="67" s="1"/>
  <c r="D635" i="67"/>
  <c r="M633" i="67"/>
  <c r="H633" i="67"/>
  <c r="C633" i="67"/>
  <c r="M632" i="67"/>
  <c r="H632" i="67"/>
  <c r="C632" i="67"/>
  <c r="M631" i="67"/>
  <c r="H631" i="67"/>
  <c r="H629" i="67" s="1"/>
  <c r="H622" i="67" s="1"/>
  <c r="H620" i="67" s="1"/>
  <c r="C631" i="67"/>
  <c r="M630" i="67"/>
  <c r="H630" i="67"/>
  <c r="C630" i="67"/>
  <c r="C629" i="67" s="1"/>
  <c r="Q629" i="67"/>
  <c r="P629" i="67"/>
  <c r="O629" i="67"/>
  <c r="N629" i="67"/>
  <c r="M629" i="67"/>
  <c r="L629" i="67"/>
  <c r="K629" i="67"/>
  <c r="J629" i="67"/>
  <c r="I629" i="67"/>
  <c r="G629" i="67"/>
  <c r="F629" i="67"/>
  <c r="F622" i="67" s="1"/>
  <c r="F620" i="67" s="1"/>
  <c r="F619" i="67" s="1"/>
  <c r="E629" i="67"/>
  <c r="D629" i="67"/>
  <c r="M627" i="67"/>
  <c r="H627" i="67"/>
  <c r="C627" i="67"/>
  <c r="M626" i="67"/>
  <c r="H626" i="67"/>
  <c r="C626" i="67"/>
  <c r="M625" i="67"/>
  <c r="H625" i="67"/>
  <c r="C625" i="67"/>
  <c r="C623" i="67" s="1"/>
  <c r="M624" i="67"/>
  <c r="H624" i="67"/>
  <c r="C624" i="67"/>
  <c r="Q623" i="67"/>
  <c r="P623" i="67"/>
  <c r="O623" i="67"/>
  <c r="N623" i="67"/>
  <c r="M623" i="67"/>
  <c r="M622" i="67" s="1"/>
  <c r="M620" i="67" s="1"/>
  <c r="L623" i="67"/>
  <c r="K623" i="67"/>
  <c r="J623" i="67"/>
  <c r="I623" i="67"/>
  <c r="I622" i="67" s="1"/>
  <c r="I620" i="67" s="1"/>
  <c r="H623" i="67"/>
  <c r="G623" i="67"/>
  <c r="F623" i="67"/>
  <c r="E623" i="67"/>
  <c r="D623" i="67"/>
  <c r="D622" i="67" s="1"/>
  <c r="D620" i="67" s="1"/>
  <c r="Q622" i="67"/>
  <c r="P622" i="67"/>
  <c r="O622" i="67"/>
  <c r="N622" i="67"/>
  <c r="L622" i="67"/>
  <c r="L620" i="67" s="1"/>
  <c r="K622" i="67"/>
  <c r="J622" i="67"/>
  <c r="G622" i="67"/>
  <c r="G620" i="67" s="1"/>
  <c r="E622" i="67"/>
  <c r="M621" i="67"/>
  <c r="H621" i="67"/>
  <c r="C621" i="67"/>
  <c r="Q620" i="67"/>
  <c r="P620" i="67"/>
  <c r="O620" i="67"/>
  <c r="N620" i="67"/>
  <c r="K620" i="67"/>
  <c r="J620" i="67"/>
  <c r="E620" i="67"/>
  <c r="M618" i="67"/>
  <c r="H618" i="67"/>
  <c r="C618" i="67"/>
  <c r="M617" i="67"/>
  <c r="M613" i="67" s="1"/>
  <c r="H617" i="67"/>
  <c r="C617" i="67"/>
  <c r="M616" i="67"/>
  <c r="H616" i="67"/>
  <c r="C616" i="67"/>
  <c r="M615" i="67"/>
  <c r="H615" i="67"/>
  <c r="C615" i="67"/>
  <c r="M614" i="67"/>
  <c r="H614" i="67"/>
  <c r="C614" i="67"/>
  <c r="Q613" i="67"/>
  <c r="Q611" i="67" s="1"/>
  <c r="Q599" i="67" s="1"/>
  <c r="P613" i="67"/>
  <c r="O613" i="67"/>
  <c r="O611" i="67" s="1"/>
  <c r="O599" i="67" s="1"/>
  <c r="N613" i="67"/>
  <c r="L613" i="67"/>
  <c r="K613" i="67"/>
  <c r="J613" i="67"/>
  <c r="I613" i="67"/>
  <c r="H613" i="67"/>
  <c r="G613" i="67"/>
  <c r="F613" i="67"/>
  <c r="E613" i="67"/>
  <c r="D613" i="67"/>
  <c r="C613" i="67"/>
  <c r="C611" i="67" s="1"/>
  <c r="M612" i="67"/>
  <c r="H612" i="67"/>
  <c r="C612" i="67"/>
  <c r="P611" i="67"/>
  <c r="N611" i="67"/>
  <c r="L611" i="67"/>
  <c r="K611" i="67"/>
  <c r="J611" i="67"/>
  <c r="I611" i="67"/>
  <c r="I599" i="67" s="1"/>
  <c r="H611" i="67"/>
  <c r="G611" i="67"/>
  <c r="F611" i="67"/>
  <c r="E611" i="67"/>
  <c r="D611" i="67"/>
  <c r="M610" i="67"/>
  <c r="H610" i="67"/>
  <c r="C610" i="67"/>
  <c r="M609" i="67"/>
  <c r="H609" i="67"/>
  <c r="C609" i="67"/>
  <c r="C608" i="67" s="1"/>
  <c r="C606" i="67" s="1"/>
  <c r="Q608" i="67"/>
  <c r="P608" i="67"/>
  <c r="O608" i="67"/>
  <c r="N608" i="67"/>
  <c r="M608" i="67"/>
  <c r="L608" i="67"/>
  <c r="K608" i="67"/>
  <c r="J608" i="67"/>
  <c r="I608" i="67"/>
  <c r="H608" i="67"/>
  <c r="G608" i="67"/>
  <c r="F608" i="67"/>
  <c r="F606" i="67" s="1"/>
  <c r="E608" i="67"/>
  <c r="D608" i="67"/>
  <c r="M607" i="67"/>
  <c r="M606" i="67" s="1"/>
  <c r="H607" i="67"/>
  <c r="H606" i="67" s="1"/>
  <c r="H599" i="67" s="1"/>
  <c r="C607" i="67"/>
  <c r="Q606" i="67"/>
  <c r="P606" i="67"/>
  <c r="O606" i="67"/>
  <c r="N606" i="67"/>
  <c r="L606" i="67"/>
  <c r="K606" i="67"/>
  <c r="J606" i="67"/>
  <c r="I606" i="67"/>
  <c r="G606" i="67"/>
  <c r="E606" i="67"/>
  <c r="D606" i="67"/>
  <c r="M605" i="67"/>
  <c r="H605" i="67"/>
  <c r="C605" i="67"/>
  <c r="C603" i="67" s="1"/>
  <c r="M604" i="67"/>
  <c r="H604" i="67"/>
  <c r="C604" i="67"/>
  <c r="Q603" i="67"/>
  <c r="P603" i="67"/>
  <c r="O603" i="67"/>
  <c r="N603" i="67"/>
  <c r="M603" i="67"/>
  <c r="L603" i="67"/>
  <c r="K603" i="67"/>
  <c r="J603" i="67"/>
  <c r="I603" i="67"/>
  <c r="H603" i="67"/>
  <c r="G603" i="67"/>
  <c r="F603" i="67"/>
  <c r="E603" i="67"/>
  <c r="D603" i="67"/>
  <c r="M602" i="67"/>
  <c r="H602" i="67"/>
  <c r="C602" i="67"/>
  <c r="M601" i="67"/>
  <c r="M600" i="67" s="1"/>
  <c r="H601" i="67"/>
  <c r="C601" i="67"/>
  <c r="C600" i="67" s="1"/>
  <c r="C599" i="67" s="1"/>
  <c r="Q600" i="67"/>
  <c r="P600" i="67"/>
  <c r="O600" i="67"/>
  <c r="N600" i="67"/>
  <c r="L600" i="67"/>
  <c r="L599" i="67" s="1"/>
  <c r="K600" i="67"/>
  <c r="J600" i="67"/>
  <c r="J599" i="67" s="1"/>
  <c r="I600" i="67"/>
  <c r="H600" i="67"/>
  <c r="G600" i="67"/>
  <c r="F600" i="67"/>
  <c r="F599" i="67" s="1"/>
  <c r="E600" i="67"/>
  <c r="D600" i="67"/>
  <c r="P599" i="67"/>
  <c r="N599" i="67"/>
  <c r="K599" i="67"/>
  <c r="G599" i="67"/>
  <c r="E599" i="67"/>
  <c r="D599" i="67"/>
  <c r="M598" i="67"/>
  <c r="H598" i="67"/>
  <c r="C598" i="67"/>
  <c r="M597" i="67"/>
  <c r="M595" i="67" s="1"/>
  <c r="H597" i="67"/>
  <c r="C597" i="67"/>
  <c r="C595" i="67" s="1"/>
  <c r="M596" i="67"/>
  <c r="H596" i="67"/>
  <c r="H595" i="67" s="1"/>
  <c r="C596" i="67"/>
  <c r="Q595" i="67"/>
  <c r="P595" i="67"/>
  <c r="O595" i="67"/>
  <c r="N595" i="67"/>
  <c r="L595" i="67"/>
  <c r="K595" i="67"/>
  <c r="J595" i="67"/>
  <c r="I595" i="67"/>
  <c r="G595" i="67"/>
  <c r="F595" i="67"/>
  <c r="E595" i="67"/>
  <c r="D595" i="67"/>
  <c r="M594" i="67"/>
  <c r="H594" i="67"/>
  <c r="C594" i="67"/>
  <c r="M593" i="67"/>
  <c r="M592" i="67" s="1"/>
  <c r="M591" i="67" s="1"/>
  <c r="H593" i="67"/>
  <c r="C593" i="67"/>
  <c r="C592" i="67" s="1"/>
  <c r="C591" i="67" s="1"/>
  <c r="Q592" i="67"/>
  <c r="P592" i="67"/>
  <c r="O592" i="67"/>
  <c r="N592" i="67"/>
  <c r="L592" i="67"/>
  <c r="L591" i="67" s="1"/>
  <c r="L588" i="67" s="1"/>
  <c r="K592" i="67"/>
  <c r="J592" i="67"/>
  <c r="I592" i="67"/>
  <c r="H592" i="67"/>
  <c r="H591" i="67" s="1"/>
  <c r="H588" i="67" s="1"/>
  <c r="G592" i="67"/>
  <c r="F592" i="67"/>
  <c r="F591" i="67" s="1"/>
  <c r="F588" i="67" s="1"/>
  <c r="E592" i="67"/>
  <c r="E591" i="67" s="1"/>
  <c r="E588" i="67" s="1"/>
  <c r="D592" i="67"/>
  <c r="D591" i="67" s="1"/>
  <c r="D588" i="67" s="1"/>
  <c r="Q591" i="67"/>
  <c r="P591" i="67"/>
  <c r="O591" i="67"/>
  <c r="O588" i="67" s="1"/>
  <c r="N591" i="67"/>
  <c r="N588" i="67" s="1"/>
  <c r="N566" i="67" s="1"/>
  <c r="K591" i="67"/>
  <c r="J591" i="67"/>
  <c r="I591" i="67"/>
  <c r="I588" i="67" s="1"/>
  <c r="G591" i="67"/>
  <c r="M590" i="67"/>
  <c r="H590" i="67"/>
  <c r="C590" i="67"/>
  <c r="M589" i="67"/>
  <c r="H589" i="67"/>
  <c r="C589" i="67"/>
  <c r="Q588" i="67"/>
  <c r="P588" i="67"/>
  <c r="K588" i="67"/>
  <c r="J588" i="67"/>
  <c r="G588" i="67"/>
  <c r="M587" i="67"/>
  <c r="H587" i="67"/>
  <c r="C587" i="67"/>
  <c r="M586" i="67"/>
  <c r="H586" i="67"/>
  <c r="C586" i="67"/>
  <c r="M585" i="67"/>
  <c r="M584" i="67" s="1"/>
  <c r="M582" i="67" s="1"/>
  <c r="M579" i="67" s="1"/>
  <c r="H585" i="67"/>
  <c r="C585" i="67"/>
  <c r="C584" i="67" s="1"/>
  <c r="Q584" i="67"/>
  <c r="P584" i="67"/>
  <c r="O584" i="67"/>
  <c r="N584" i="67"/>
  <c r="L584" i="67"/>
  <c r="K584" i="67"/>
  <c r="K582" i="67" s="1"/>
  <c r="K579" i="67" s="1"/>
  <c r="K566" i="67" s="1"/>
  <c r="J584" i="67"/>
  <c r="J582" i="67" s="1"/>
  <c r="J579" i="67" s="1"/>
  <c r="I584" i="67"/>
  <c r="I582" i="67" s="1"/>
  <c r="H584" i="67"/>
  <c r="H582" i="67" s="1"/>
  <c r="H579" i="67" s="1"/>
  <c r="G584" i="67"/>
  <c r="G582" i="67" s="1"/>
  <c r="G579" i="67" s="1"/>
  <c r="F584" i="67"/>
  <c r="F582" i="67" s="1"/>
  <c r="F579" i="67" s="1"/>
  <c r="E584" i="67"/>
  <c r="D584" i="67"/>
  <c r="M583" i="67"/>
  <c r="H583" i="67"/>
  <c r="C583" i="67"/>
  <c r="C582" i="67" s="1"/>
  <c r="Q582" i="67"/>
  <c r="Q579" i="67" s="1"/>
  <c r="P582" i="67"/>
  <c r="P579" i="67" s="1"/>
  <c r="P566" i="67" s="1"/>
  <c r="O582" i="67"/>
  <c r="N582" i="67"/>
  <c r="L582" i="67"/>
  <c r="L579" i="67" s="1"/>
  <c r="E582" i="67"/>
  <c r="E579" i="67" s="1"/>
  <c r="D582" i="67"/>
  <c r="M581" i="67"/>
  <c r="H581" i="67"/>
  <c r="C581" i="67"/>
  <c r="M580" i="67"/>
  <c r="H580" i="67"/>
  <c r="C580" i="67"/>
  <c r="O579" i="67"/>
  <c r="N579" i="67"/>
  <c r="I579" i="67"/>
  <c r="D579" i="67"/>
  <c r="M578" i="67"/>
  <c r="H578" i="67"/>
  <c r="C578" i="67"/>
  <c r="M577" i="67"/>
  <c r="H577" i="67"/>
  <c r="C577" i="67"/>
  <c r="M576" i="67"/>
  <c r="H576" i="67"/>
  <c r="C576" i="67"/>
  <c r="M575" i="67"/>
  <c r="H575" i="67"/>
  <c r="C575" i="67"/>
  <c r="Q574" i="67"/>
  <c r="P574" i="67"/>
  <c r="O574" i="67"/>
  <c r="N574" i="67"/>
  <c r="M574" i="67"/>
  <c r="L574" i="67"/>
  <c r="L568" i="67" s="1"/>
  <c r="L567" i="67" s="1"/>
  <c r="L566" i="67" s="1"/>
  <c r="K574" i="67"/>
  <c r="J574" i="67"/>
  <c r="I574" i="67"/>
  <c r="H574" i="67"/>
  <c r="G574" i="67"/>
  <c r="F574" i="67"/>
  <c r="E574" i="67"/>
  <c r="D574" i="67"/>
  <c r="M573" i="67"/>
  <c r="H573" i="67"/>
  <c r="C573" i="67"/>
  <c r="C569" i="67" s="1"/>
  <c r="M572" i="67"/>
  <c r="H572" i="67"/>
  <c r="C572" i="67"/>
  <c r="M571" i="67"/>
  <c r="H571" i="67"/>
  <c r="C571" i="67"/>
  <c r="M570" i="67"/>
  <c r="M569" i="67" s="1"/>
  <c r="M568" i="67" s="1"/>
  <c r="M567" i="67" s="1"/>
  <c r="H570" i="67"/>
  <c r="C570" i="67"/>
  <c r="Q569" i="67"/>
  <c r="P569" i="67"/>
  <c r="O569" i="67"/>
  <c r="O568" i="67" s="1"/>
  <c r="O567" i="67" s="1"/>
  <c r="O566" i="67" s="1"/>
  <c r="N569" i="67"/>
  <c r="L569" i="67"/>
  <c r="K569" i="67"/>
  <c r="J569" i="67"/>
  <c r="I569" i="67"/>
  <c r="I568" i="67" s="1"/>
  <c r="H569" i="67"/>
  <c r="G569" i="67"/>
  <c r="F569" i="67"/>
  <c r="E569" i="67"/>
  <c r="D569" i="67"/>
  <c r="Q568" i="67"/>
  <c r="P568" i="67"/>
  <c r="N568" i="67"/>
  <c r="K568" i="67"/>
  <c r="J568" i="67"/>
  <c r="H568" i="67"/>
  <c r="H567" i="67" s="1"/>
  <c r="G568" i="67"/>
  <c r="G567" i="67" s="1"/>
  <c r="G566" i="67" s="1"/>
  <c r="F568" i="67"/>
  <c r="F567" i="67" s="1"/>
  <c r="E568" i="67"/>
  <c r="D568" i="67"/>
  <c r="Q567" i="67"/>
  <c r="P567" i="67"/>
  <c r="N567" i="67"/>
  <c r="K567" i="67"/>
  <c r="J567" i="67"/>
  <c r="I567" i="67"/>
  <c r="I566" i="67" s="1"/>
  <c r="E567" i="67"/>
  <c r="D567" i="67"/>
  <c r="D566" i="67" s="1"/>
  <c r="M564" i="67"/>
  <c r="H564" i="67"/>
  <c r="C564" i="67"/>
  <c r="M563" i="67"/>
  <c r="H563" i="67"/>
  <c r="C563" i="67"/>
  <c r="M562" i="67"/>
  <c r="H562" i="67"/>
  <c r="C562" i="67"/>
  <c r="Q561" i="67"/>
  <c r="P561" i="67"/>
  <c r="O561" i="67"/>
  <c r="O557" i="67" s="1"/>
  <c r="N561" i="67"/>
  <c r="M561" i="67"/>
  <c r="L561" i="67"/>
  <c r="K561" i="67"/>
  <c r="J561" i="67"/>
  <c r="I561" i="67"/>
  <c r="H561" i="67"/>
  <c r="G561" i="67"/>
  <c r="F561" i="67"/>
  <c r="E561" i="67"/>
  <c r="D561" i="67"/>
  <c r="C561" i="67"/>
  <c r="M559" i="67"/>
  <c r="H559" i="67"/>
  <c r="C559" i="67"/>
  <c r="M558" i="67"/>
  <c r="H558" i="67"/>
  <c r="H557" i="67" s="1"/>
  <c r="C558" i="67"/>
  <c r="C557" i="67" s="1"/>
  <c r="Q557" i="67"/>
  <c r="P557" i="67"/>
  <c r="N557" i="67"/>
  <c r="M557" i="67"/>
  <c r="L557" i="67"/>
  <c r="K557" i="67"/>
  <c r="J557" i="67"/>
  <c r="I557" i="67"/>
  <c r="G557" i="67"/>
  <c r="F557" i="67"/>
  <c r="E557" i="67"/>
  <c r="D557" i="67"/>
  <c r="M556" i="67"/>
  <c r="H556" i="67"/>
  <c r="C556" i="67"/>
  <c r="M555" i="67"/>
  <c r="H555" i="67"/>
  <c r="C555" i="67"/>
  <c r="M554" i="67"/>
  <c r="H554" i="67"/>
  <c r="H553" i="67" s="1"/>
  <c r="H552" i="67" s="1"/>
  <c r="C554" i="67"/>
  <c r="C553" i="67" s="1"/>
  <c r="C552" i="67" s="1"/>
  <c r="Q553" i="67"/>
  <c r="P553" i="67"/>
  <c r="O553" i="67"/>
  <c r="N553" i="67"/>
  <c r="M553" i="67"/>
  <c r="L553" i="67"/>
  <c r="L552" i="67" s="1"/>
  <c r="K553" i="67"/>
  <c r="K552" i="67" s="1"/>
  <c r="K549" i="67" s="1"/>
  <c r="J553" i="67"/>
  <c r="I553" i="67"/>
  <c r="G553" i="67"/>
  <c r="G552" i="67" s="1"/>
  <c r="G549" i="67" s="1"/>
  <c r="F553" i="67"/>
  <c r="F552" i="67" s="1"/>
  <c r="F549" i="67" s="1"/>
  <c r="E553" i="67"/>
  <c r="E552" i="67" s="1"/>
  <c r="E549" i="67" s="1"/>
  <c r="D553" i="67"/>
  <c r="Q552" i="67"/>
  <c r="P552" i="67"/>
  <c r="P549" i="67" s="1"/>
  <c r="O552" i="67"/>
  <c r="O549" i="67" s="1"/>
  <c r="O532" i="67" s="1"/>
  <c r="O531" i="67" s="1"/>
  <c r="N552" i="67"/>
  <c r="N549" i="67" s="1"/>
  <c r="M552" i="67"/>
  <c r="J552" i="67"/>
  <c r="I552" i="67"/>
  <c r="D552" i="67"/>
  <c r="D549" i="67" s="1"/>
  <c r="M551" i="67"/>
  <c r="H551" i="67"/>
  <c r="C551" i="67"/>
  <c r="M550" i="67"/>
  <c r="H550" i="67"/>
  <c r="H549" i="67" s="1"/>
  <c r="C550" i="67"/>
  <c r="C549" i="67" s="1"/>
  <c r="Q549" i="67"/>
  <c r="M549" i="67"/>
  <c r="L549" i="67"/>
  <c r="J549" i="67"/>
  <c r="I549" i="67"/>
  <c r="M548" i="67"/>
  <c r="H548" i="67"/>
  <c r="H547" i="67" s="1"/>
  <c r="C548" i="67"/>
  <c r="C547" i="67" s="1"/>
  <c r="Q547" i="67"/>
  <c r="Q545" i="67" s="1"/>
  <c r="P547" i="67"/>
  <c r="P545" i="67" s="1"/>
  <c r="O547" i="67"/>
  <c r="O545" i="67" s="1"/>
  <c r="N547" i="67"/>
  <c r="M547" i="67"/>
  <c r="L547" i="67"/>
  <c r="K547" i="67"/>
  <c r="J547" i="67"/>
  <c r="I547" i="67"/>
  <c r="G547" i="67"/>
  <c r="F547" i="67"/>
  <c r="F545" i="67" s="1"/>
  <c r="E547" i="67"/>
  <c r="E545" i="67" s="1"/>
  <c r="D547" i="67"/>
  <c r="D545" i="67" s="1"/>
  <c r="M546" i="67"/>
  <c r="H546" i="67"/>
  <c r="H545" i="67" s="1"/>
  <c r="C546" i="67"/>
  <c r="C545" i="67" s="1"/>
  <c r="N545" i="67"/>
  <c r="M545" i="67"/>
  <c r="L545" i="67"/>
  <c r="K545" i="67"/>
  <c r="J545" i="67"/>
  <c r="I545" i="67"/>
  <c r="G545" i="67"/>
  <c r="M544" i="67"/>
  <c r="H544" i="67"/>
  <c r="C544" i="67"/>
  <c r="M543" i="67"/>
  <c r="M542" i="67" s="1"/>
  <c r="M541" i="67" s="1"/>
  <c r="M533" i="67" s="1"/>
  <c r="M532" i="67" s="1"/>
  <c r="M531" i="67" s="1"/>
  <c r="H543" i="67"/>
  <c r="C543" i="67"/>
  <c r="C542" i="67" s="1"/>
  <c r="C541" i="67" s="1"/>
  <c r="Q542" i="67"/>
  <c r="P542" i="67"/>
  <c r="P541" i="67" s="1"/>
  <c r="O542" i="67"/>
  <c r="O541" i="67" s="1"/>
  <c r="N542" i="67"/>
  <c r="N541" i="67" s="1"/>
  <c r="L542" i="67"/>
  <c r="K542" i="67"/>
  <c r="J542" i="67"/>
  <c r="I542" i="67"/>
  <c r="I541" i="67" s="1"/>
  <c r="H542" i="67"/>
  <c r="H541" i="67" s="1"/>
  <c r="G542" i="67"/>
  <c r="F542" i="67"/>
  <c r="F541" i="67" s="1"/>
  <c r="E542" i="67"/>
  <c r="D542" i="67"/>
  <c r="D541" i="67" s="1"/>
  <c r="Q541" i="67"/>
  <c r="L541" i="67"/>
  <c r="K541" i="67"/>
  <c r="J541" i="67"/>
  <c r="G541" i="67"/>
  <c r="E541" i="67"/>
  <c r="M540" i="67"/>
  <c r="H540" i="67"/>
  <c r="C540" i="67"/>
  <c r="C536" i="67" s="1"/>
  <c r="C535" i="67" s="1"/>
  <c r="M539" i="67"/>
  <c r="H539" i="67"/>
  <c r="C539" i="67"/>
  <c r="M538" i="67"/>
  <c r="H538" i="67"/>
  <c r="H536" i="67" s="1"/>
  <c r="H535" i="67" s="1"/>
  <c r="C538" i="67"/>
  <c r="M537" i="67"/>
  <c r="H537" i="67"/>
  <c r="C537" i="67"/>
  <c r="Q536" i="67"/>
  <c r="P536" i="67"/>
  <c r="O536" i="67"/>
  <c r="O535" i="67" s="1"/>
  <c r="O533" i="67" s="1"/>
  <c r="N536" i="67"/>
  <c r="N535" i="67" s="1"/>
  <c r="N533" i="67" s="1"/>
  <c r="N532" i="67" s="1"/>
  <c r="N531" i="67" s="1"/>
  <c r="M536" i="67"/>
  <c r="L536" i="67"/>
  <c r="L535" i="67" s="1"/>
  <c r="K536" i="67"/>
  <c r="J536" i="67"/>
  <c r="J535" i="67" s="1"/>
  <c r="J533" i="67" s="1"/>
  <c r="J532" i="67" s="1"/>
  <c r="J531" i="67" s="1"/>
  <c r="I536" i="67"/>
  <c r="I535" i="67" s="1"/>
  <c r="G536" i="67"/>
  <c r="F536" i="67"/>
  <c r="E536" i="67"/>
  <c r="D536" i="67"/>
  <c r="D535" i="67" s="1"/>
  <c r="D533" i="67" s="1"/>
  <c r="D532" i="67" s="1"/>
  <c r="D531" i="67" s="1"/>
  <c r="Q535" i="67"/>
  <c r="Q533" i="67" s="1"/>
  <c r="Q532" i="67" s="1"/>
  <c r="Q531" i="67" s="1"/>
  <c r="P535" i="67"/>
  <c r="P533" i="67" s="1"/>
  <c r="P532" i="67" s="1"/>
  <c r="P531" i="67" s="1"/>
  <c r="P498" i="67" s="1"/>
  <c r="M535" i="67"/>
  <c r="K535" i="67"/>
  <c r="G535" i="67"/>
  <c r="F535" i="67"/>
  <c r="E535" i="67"/>
  <c r="M534" i="67"/>
  <c r="H534" i="67"/>
  <c r="C534" i="67"/>
  <c r="L533" i="67"/>
  <c r="L532" i="67" s="1"/>
  <c r="L531" i="67" s="1"/>
  <c r="K533" i="67"/>
  <c r="K532" i="67" s="1"/>
  <c r="K531" i="67" s="1"/>
  <c r="G533" i="67"/>
  <c r="G532" i="67" s="1"/>
  <c r="G531" i="67" s="1"/>
  <c r="M530" i="67"/>
  <c r="H530" i="67"/>
  <c r="C530" i="67"/>
  <c r="M529" i="67"/>
  <c r="H529" i="67"/>
  <c r="C529" i="67"/>
  <c r="M528" i="67"/>
  <c r="H528" i="67"/>
  <c r="H527" i="67" s="1"/>
  <c r="C528" i="67"/>
  <c r="C527" i="67" s="1"/>
  <c r="C524" i="67" s="1"/>
  <c r="Q527" i="67"/>
  <c r="Q524" i="67" s="1"/>
  <c r="P527" i="67"/>
  <c r="O527" i="67"/>
  <c r="N527" i="67"/>
  <c r="M527" i="67"/>
  <c r="M524" i="67" s="1"/>
  <c r="L527" i="67"/>
  <c r="K527" i="67"/>
  <c r="J527" i="67"/>
  <c r="I527" i="67"/>
  <c r="G527" i="67"/>
  <c r="G524" i="67" s="1"/>
  <c r="G507" i="67" s="1"/>
  <c r="G499" i="67" s="1"/>
  <c r="F527" i="67"/>
  <c r="F524" i="67" s="1"/>
  <c r="E527" i="67"/>
  <c r="E524" i="67" s="1"/>
  <c r="D527" i="67"/>
  <c r="M526" i="67"/>
  <c r="H526" i="67"/>
  <c r="C526" i="67"/>
  <c r="M525" i="67"/>
  <c r="H525" i="67"/>
  <c r="C525" i="67"/>
  <c r="P524" i="67"/>
  <c r="O524" i="67"/>
  <c r="N524" i="67"/>
  <c r="L524" i="67"/>
  <c r="K524" i="67"/>
  <c r="J524" i="67"/>
  <c r="I524" i="67"/>
  <c r="D524" i="67"/>
  <c r="M523" i="67"/>
  <c r="H523" i="67"/>
  <c r="C523" i="67"/>
  <c r="M522" i="67"/>
  <c r="H522" i="67"/>
  <c r="H520" i="67" s="1"/>
  <c r="C522" i="67"/>
  <c r="M521" i="67"/>
  <c r="M520" i="67" s="1"/>
  <c r="H521" i="67"/>
  <c r="C521" i="67"/>
  <c r="Q520" i="67"/>
  <c r="P520" i="67"/>
  <c r="O520" i="67"/>
  <c r="O517" i="67" s="1"/>
  <c r="N520" i="67"/>
  <c r="N517" i="67" s="1"/>
  <c r="L520" i="67"/>
  <c r="K520" i="67"/>
  <c r="J520" i="67"/>
  <c r="I520" i="67"/>
  <c r="G520" i="67"/>
  <c r="F520" i="67"/>
  <c r="E520" i="67"/>
  <c r="D520" i="67"/>
  <c r="C520" i="67"/>
  <c r="M519" i="67"/>
  <c r="H519" i="67"/>
  <c r="C519" i="67"/>
  <c r="M518" i="67"/>
  <c r="H518" i="67"/>
  <c r="C518" i="67"/>
  <c r="Q517" i="67"/>
  <c r="P517" i="67"/>
  <c r="L517" i="67"/>
  <c r="K517" i="67"/>
  <c r="J517" i="67"/>
  <c r="I517" i="67"/>
  <c r="G517" i="67"/>
  <c r="F517" i="67"/>
  <c r="E517" i="67"/>
  <c r="D517" i="67"/>
  <c r="M516" i="67"/>
  <c r="H516" i="67"/>
  <c r="C516" i="67"/>
  <c r="M515" i="67"/>
  <c r="M514" i="67" s="1"/>
  <c r="M508" i="67" s="1"/>
  <c r="H515" i="67"/>
  <c r="C515" i="67"/>
  <c r="C514" i="67" s="1"/>
  <c r="C508" i="67" s="1"/>
  <c r="Q514" i="67"/>
  <c r="P514" i="67"/>
  <c r="O514" i="67"/>
  <c r="N514" i="67"/>
  <c r="L514" i="67"/>
  <c r="K514" i="67"/>
  <c r="J514" i="67"/>
  <c r="I514" i="67"/>
  <c r="I508" i="67" s="1"/>
  <c r="I507" i="67" s="1"/>
  <c r="H514" i="67"/>
  <c r="G514" i="67"/>
  <c r="F514" i="67"/>
  <c r="E514" i="67"/>
  <c r="D514" i="67"/>
  <c r="M513" i="67"/>
  <c r="H513" i="67"/>
  <c r="C513" i="67"/>
  <c r="M512" i="67"/>
  <c r="H512" i="67"/>
  <c r="H511" i="67" s="1"/>
  <c r="H508" i="67" s="1"/>
  <c r="C512" i="67"/>
  <c r="C511" i="67" s="1"/>
  <c r="Q511" i="67"/>
  <c r="Q508" i="67" s="1"/>
  <c r="P511" i="67"/>
  <c r="O511" i="67"/>
  <c r="N511" i="67"/>
  <c r="M511" i="67"/>
  <c r="L511" i="67"/>
  <c r="K511" i="67"/>
  <c r="J511" i="67"/>
  <c r="I511" i="67"/>
  <c r="G511" i="67"/>
  <c r="F511" i="67"/>
  <c r="F508" i="67" s="1"/>
  <c r="F507" i="67" s="1"/>
  <c r="F499" i="67" s="1"/>
  <c r="E511" i="67"/>
  <c r="E508" i="67" s="1"/>
  <c r="D511" i="67"/>
  <c r="M510" i="67"/>
  <c r="H510" i="67"/>
  <c r="C510" i="67"/>
  <c r="M509" i="67"/>
  <c r="H509" i="67"/>
  <c r="C509" i="67"/>
  <c r="P508" i="67"/>
  <c r="O508" i="67"/>
  <c r="O507" i="67" s="1"/>
  <c r="N508" i="67"/>
  <c r="N507" i="67" s="1"/>
  <c r="N499" i="67" s="1"/>
  <c r="L508" i="67"/>
  <c r="K508" i="67"/>
  <c r="J508" i="67"/>
  <c r="G508" i="67"/>
  <c r="D508" i="67"/>
  <c r="P507" i="67"/>
  <c r="K507" i="67"/>
  <c r="J507" i="67"/>
  <c r="D507" i="67"/>
  <c r="M506" i="67"/>
  <c r="H506" i="67"/>
  <c r="C506" i="67"/>
  <c r="M505" i="67"/>
  <c r="M504" i="67" s="1"/>
  <c r="H505" i="67"/>
  <c r="C505" i="67"/>
  <c r="Q504" i="67"/>
  <c r="P504" i="67"/>
  <c r="O504" i="67"/>
  <c r="O500" i="67" s="1"/>
  <c r="O499" i="67" s="1"/>
  <c r="N504" i="67"/>
  <c r="L504" i="67"/>
  <c r="K504" i="67"/>
  <c r="J504" i="67"/>
  <c r="I504" i="67"/>
  <c r="H504" i="67"/>
  <c r="G504" i="67"/>
  <c r="F504" i="67"/>
  <c r="E504" i="67"/>
  <c r="D504" i="67"/>
  <c r="C504" i="67"/>
  <c r="C500" i="67" s="1"/>
  <c r="M503" i="67"/>
  <c r="H503" i="67"/>
  <c r="C503" i="67"/>
  <c r="M502" i="67"/>
  <c r="H502" i="67"/>
  <c r="C502" i="67"/>
  <c r="M501" i="67"/>
  <c r="H501" i="67"/>
  <c r="C501" i="67"/>
  <c r="Q500" i="67"/>
  <c r="P500" i="67"/>
  <c r="N500" i="67"/>
  <c r="L500" i="67"/>
  <c r="K500" i="67"/>
  <c r="J500" i="67"/>
  <c r="I500" i="67"/>
  <c r="I499" i="67" s="1"/>
  <c r="H500" i="67"/>
  <c r="G500" i="67"/>
  <c r="F500" i="67"/>
  <c r="E500" i="67"/>
  <c r="D500" i="67"/>
  <c r="P499" i="67"/>
  <c r="K499" i="67"/>
  <c r="K498" i="67" s="1"/>
  <c r="J499" i="67"/>
  <c r="J498" i="67" s="1"/>
  <c r="D499" i="67"/>
  <c r="D498" i="67" s="1"/>
  <c r="M497" i="67"/>
  <c r="M495" i="67" s="1"/>
  <c r="H497" i="67"/>
  <c r="C497" i="67"/>
  <c r="M496" i="67"/>
  <c r="H496" i="67"/>
  <c r="H495" i="67" s="1"/>
  <c r="C496" i="67"/>
  <c r="C495" i="67" s="1"/>
  <c r="Q495" i="67"/>
  <c r="P495" i="67"/>
  <c r="O495" i="67"/>
  <c r="N495" i="67"/>
  <c r="L495" i="67"/>
  <c r="K495" i="67"/>
  <c r="J495" i="67"/>
  <c r="I495" i="67"/>
  <c r="G495" i="67"/>
  <c r="F495" i="67"/>
  <c r="E495" i="67"/>
  <c r="D495" i="67"/>
  <c r="M494" i="67"/>
  <c r="H494" i="67"/>
  <c r="C494" i="67"/>
  <c r="M493" i="67"/>
  <c r="M492" i="67" s="1"/>
  <c r="H493" i="67"/>
  <c r="C493" i="67"/>
  <c r="Q492" i="67"/>
  <c r="P492" i="67"/>
  <c r="O492" i="67"/>
  <c r="O491" i="67" s="1"/>
  <c r="N492" i="67"/>
  <c r="L492" i="67"/>
  <c r="K492" i="67"/>
  <c r="J492" i="67"/>
  <c r="I492" i="67"/>
  <c r="H492" i="67"/>
  <c r="H491" i="67" s="1"/>
  <c r="G492" i="67"/>
  <c r="F492" i="67"/>
  <c r="E492" i="67"/>
  <c r="D492" i="67"/>
  <c r="C492" i="67"/>
  <c r="Q491" i="67"/>
  <c r="P491" i="67"/>
  <c r="N491" i="67"/>
  <c r="L491" i="67"/>
  <c r="K491" i="67"/>
  <c r="J491" i="67"/>
  <c r="I491" i="67"/>
  <c r="G491" i="67"/>
  <c r="F491" i="67"/>
  <c r="E491" i="67"/>
  <c r="D491" i="67"/>
  <c r="M489" i="67"/>
  <c r="H489" i="67"/>
  <c r="C489" i="67"/>
  <c r="M488" i="67"/>
  <c r="H488" i="67"/>
  <c r="C488" i="67"/>
  <c r="M487" i="67"/>
  <c r="H487" i="67"/>
  <c r="C487" i="67"/>
  <c r="C485" i="67" s="1"/>
  <c r="M486" i="67"/>
  <c r="M485" i="67" s="1"/>
  <c r="H486" i="67"/>
  <c r="C486" i="67"/>
  <c r="Q485" i="67"/>
  <c r="P485" i="67"/>
  <c r="O485" i="67"/>
  <c r="N485" i="67"/>
  <c r="L485" i="67"/>
  <c r="K485" i="67"/>
  <c r="J485" i="67"/>
  <c r="I485" i="67"/>
  <c r="H485" i="67"/>
  <c r="G485" i="67"/>
  <c r="F485" i="67"/>
  <c r="E485" i="67"/>
  <c r="D485" i="67"/>
  <c r="M484" i="67"/>
  <c r="H484" i="67"/>
  <c r="C484" i="67"/>
  <c r="M483" i="67"/>
  <c r="H483" i="67"/>
  <c r="C483" i="67"/>
  <c r="M482" i="67"/>
  <c r="H482" i="67"/>
  <c r="C482" i="67"/>
  <c r="M481" i="67"/>
  <c r="M480" i="67" s="1"/>
  <c r="M479" i="67" s="1"/>
  <c r="H481" i="67"/>
  <c r="C481" i="67"/>
  <c r="Q480" i="67"/>
  <c r="Q479" i="67" s="1"/>
  <c r="Q477" i="67" s="1"/>
  <c r="Q476" i="67" s="1"/>
  <c r="P480" i="67"/>
  <c r="O480" i="67"/>
  <c r="N480" i="67"/>
  <c r="L480" i="67"/>
  <c r="L479" i="67" s="1"/>
  <c r="L477" i="67" s="1"/>
  <c r="K480" i="67"/>
  <c r="J480" i="67"/>
  <c r="I480" i="67"/>
  <c r="H480" i="67"/>
  <c r="G480" i="67"/>
  <c r="G479" i="67" s="1"/>
  <c r="G477" i="67" s="1"/>
  <c r="G476" i="67" s="1"/>
  <c r="F480" i="67"/>
  <c r="F479" i="67" s="1"/>
  <c r="F477" i="67" s="1"/>
  <c r="E480" i="67"/>
  <c r="E479" i="67" s="1"/>
  <c r="E477" i="67" s="1"/>
  <c r="E476" i="67" s="1"/>
  <c r="D480" i="67"/>
  <c r="P479" i="67"/>
  <c r="O479" i="67"/>
  <c r="O477" i="67" s="1"/>
  <c r="O476" i="67" s="1"/>
  <c r="N479" i="67"/>
  <c r="K479" i="67"/>
  <c r="K477" i="67" s="1"/>
  <c r="K476" i="67" s="1"/>
  <c r="J479" i="67"/>
  <c r="J477" i="67" s="1"/>
  <c r="J476" i="67" s="1"/>
  <c r="I479" i="67"/>
  <c r="H479" i="67"/>
  <c r="D479" i="67"/>
  <c r="M478" i="67"/>
  <c r="H478" i="67"/>
  <c r="C478" i="67"/>
  <c r="P477" i="67"/>
  <c r="P476" i="67" s="1"/>
  <c r="N477" i="67"/>
  <c r="N476" i="67" s="1"/>
  <c r="I477" i="67"/>
  <c r="H477" i="67"/>
  <c r="D477" i="67"/>
  <c r="D476" i="67" s="1"/>
  <c r="L476" i="67"/>
  <c r="M475" i="67"/>
  <c r="H475" i="67"/>
  <c r="C475" i="67"/>
  <c r="M474" i="67"/>
  <c r="M473" i="67" s="1"/>
  <c r="H474" i="67"/>
  <c r="H473" i="67" s="1"/>
  <c r="C474" i="67"/>
  <c r="Q473" i="67"/>
  <c r="P473" i="67"/>
  <c r="O473" i="67"/>
  <c r="N473" i="67"/>
  <c r="L473" i="67"/>
  <c r="K473" i="67"/>
  <c r="J473" i="67"/>
  <c r="I473" i="67"/>
  <c r="G473" i="67"/>
  <c r="F473" i="67"/>
  <c r="E473" i="67"/>
  <c r="D473" i="67"/>
  <c r="M472" i="67"/>
  <c r="H472" i="67"/>
  <c r="C472" i="67"/>
  <c r="M471" i="67"/>
  <c r="H471" i="67"/>
  <c r="C471" i="67"/>
  <c r="M470" i="67"/>
  <c r="H470" i="67"/>
  <c r="C470" i="67"/>
  <c r="M469" i="67"/>
  <c r="H469" i="67"/>
  <c r="H466" i="67" s="1"/>
  <c r="H465" i="67" s="1"/>
  <c r="H464" i="67" s="1"/>
  <c r="C469" i="67"/>
  <c r="M468" i="67"/>
  <c r="H468" i="67"/>
  <c r="C468" i="67"/>
  <c r="M467" i="67"/>
  <c r="H467" i="67"/>
  <c r="C467" i="67"/>
  <c r="C466" i="67" s="1"/>
  <c r="C465" i="67" s="1"/>
  <c r="Q466" i="67"/>
  <c r="P466" i="67"/>
  <c r="O466" i="67"/>
  <c r="O465" i="67" s="1"/>
  <c r="O464" i="67" s="1"/>
  <c r="N466" i="67"/>
  <c r="N465" i="67" s="1"/>
  <c r="N464" i="67" s="1"/>
  <c r="M466" i="67"/>
  <c r="M465" i="67" s="1"/>
  <c r="L466" i="67"/>
  <c r="K466" i="67"/>
  <c r="K465" i="67" s="1"/>
  <c r="K464" i="67" s="1"/>
  <c r="J466" i="67"/>
  <c r="J465" i="67" s="1"/>
  <c r="J464" i="67" s="1"/>
  <c r="I466" i="67"/>
  <c r="G466" i="67"/>
  <c r="F466" i="67"/>
  <c r="F465" i="67" s="1"/>
  <c r="F464" i="67" s="1"/>
  <c r="E466" i="67"/>
  <c r="D466" i="67"/>
  <c r="Q465" i="67"/>
  <c r="Q464" i="67" s="1"/>
  <c r="Q463" i="67" s="1"/>
  <c r="P465" i="67"/>
  <c r="P464" i="67" s="1"/>
  <c r="P463" i="67" s="1"/>
  <c r="L465" i="67"/>
  <c r="I465" i="67"/>
  <c r="G465" i="67"/>
  <c r="E465" i="67"/>
  <c r="E464" i="67" s="1"/>
  <c r="E463" i="67" s="1"/>
  <c r="D465" i="67"/>
  <c r="D464" i="67" s="1"/>
  <c r="L464" i="67"/>
  <c r="G464" i="67"/>
  <c r="G463" i="67" s="1"/>
  <c r="O463" i="67"/>
  <c r="M461" i="67"/>
  <c r="M459" i="67" s="1"/>
  <c r="H461" i="67"/>
  <c r="H459" i="67" s="1"/>
  <c r="C461" i="67"/>
  <c r="M460" i="67"/>
  <c r="H460" i="67"/>
  <c r="C460" i="67"/>
  <c r="Q459" i="67"/>
  <c r="P459" i="67"/>
  <c r="O459" i="67"/>
  <c r="N459" i="67"/>
  <c r="L459" i="67"/>
  <c r="K459" i="67"/>
  <c r="J459" i="67"/>
  <c r="I459" i="67"/>
  <c r="G459" i="67"/>
  <c r="F459" i="67"/>
  <c r="E459" i="67"/>
  <c r="D459" i="67"/>
  <c r="C459" i="67"/>
  <c r="M458" i="67"/>
  <c r="M456" i="67" s="1"/>
  <c r="H458" i="67"/>
  <c r="H455" i="67" s="1"/>
  <c r="C458" i="67"/>
  <c r="C455" i="67" s="1"/>
  <c r="C452" i="67" s="1"/>
  <c r="C449" i="67" s="1"/>
  <c r="M457" i="67"/>
  <c r="H457" i="67"/>
  <c r="C457" i="67"/>
  <c r="Q456" i="67"/>
  <c r="P456" i="67"/>
  <c r="O456" i="67"/>
  <c r="N456" i="67"/>
  <c r="L456" i="67"/>
  <c r="K456" i="67"/>
  <c r="J456" i="67"/>
  <c r="I456" i="67"/>
  <c r="G456" i="67"/>
  <c r="F456" i="67"/>
  <c r="E456" i="67"/>
  <c r="D456" i="67"/>
  <c r="Q455" i="67"/>
  <c r="Q452" i="67" s="1"/>
  <c r="Q449" i="67" s="1"/>
  <c r="P455" i="67"/>
  <c r="P452" i="67" s="1"/>
  <c r="P449" i="67" s="1"/>
  <c r="O455" i="67"/>
  <c r="O452" i="67" s="1"/>
  <c r="O449" i="67" s="1"/>
  <c r="N455" i="67"/>
  <c r="N453" i="67" s="1"/>
  <c r="M455" i="67"/>
  <c r="M452" i="67" s="1"/>
  <c r="M449" i="67" s="1"/>
  <c r="L455" i="67"/>
  <c r="L452" i="67" s="1"/>
  <c r="L449" i="67" s="1"/>
  <c r="K455" i="67"/>
  <c r="J455" i="67"/>
  <c r="I455" i="67"/>
  <c r="G455" i="67"/>
  <c r="F455" i="67"/>
  <c r="E455" i="67"/>
  <c r="E452" i="67" s="1"/>
  <c r="E449" i="67" s="1"/>
  <c r="D455" i="67"/>
  <c r="D452" i="67" s="1"/>
  <c r="D449" i="67" s="1"/>
  <c r="Q454" i="67"/>
  <c r="Q453" i="67" s="1"/>
  <c r="P454" i="67"/>
  <c r="O454" i="67"/>
  <c r="N454" i="67"/>
  <c r="M454" i="67"/>
  <c r="L454" i="67"/>
  <c r="K454" i="67"/>
  <c r="J454" i="67"/>
  <c r="I454" i="67"/>
  <c r="H454" i="67"/>
  <c r="H451" i="67" s="1"/>
  <c r="G454" i="67"/>
  <c r="G451" i="67" s="1"/>
  <c r="F454" i="67"/>
  <c r="F451" i="67" s="1"/>
  <c r="E454" i="67"/>
  <c r="E453" i="67" s="1"/>
  <c r="D454" i="67"/>
  <c r="C454" i="67"/>
  <c r="K453" i="67"/>
  <c r="J453" i="67"/>
  <c r="I453" i="67"/>
  <c r="G453" i="67"/>
  <c r="F453" i="67"/>
  <c r="K452" i="67"/>
  <c r="K450" i="67" s="1"/>
  <c r="J452" i="67"/>
  <c r="J449" i="67" s="1"/>
  <c r="I452" i="67"/>
  <c r="I449" i="67" s="1"/>
  <c r="G452" i="67"/>
  <c r="F452" i="67"/>
  <c r="N451" i="67"/>
  <c r="M451" i="67"/>
  <c r="L451" i="67"/>
  <c r="K451" i="67"/>
  <c r="J451" i="67"/>
  <c r="I451" i="67"/>
  <c r="I450" i="67" s="1"/>
  <c r="G449" i="67"/>
  <c r="F449" i="67"/>
  <c r="K448" i="67"/>
  <c r="J448" i="67"/>
  <c r="I448" i="67"/>
  <c r="I447" i="67" s="1"/>
  <c r="M445" i="67"/>
  <c r="H445" i="67"/>
  <c r="C445" i="67"/>
  <c r="M444" i="67"/>
  <c r="H444" i="67"/>
  <c r="C444" i="67"/>
  <c r="M443" i="67"/>
  <c r="H443" i="67"/>
  <c r="H442" i="67" s="1"/>
  <c r="C443" i="67"/>
  <c r="Q442" i="67"/>
  <c r="Q439" i="67" s="1"/>
  <c r="P442" i="67"/>
  <c r="O442" i="67"/>
  <c r="N442" i="67"/>
  <c r="M442" i="67"/>
  <c r="L442" i="67"/>
  <c r="K442" i="67"/>
  <c r="J442" i="67"/>
  <c r="I442" i="67"/>
  <c r="G442" i="67"/>
  <c r="G435" i="67" s="1"/>
  <c r="G424" i="67" s="1"/>
  <c r="F442" i="67"/>
  <c r="F435" i="67" s="1"/>
  <c r="F424" i="67" s="1"/>
  <c r="E442" i="67"/>
  <c r="E439" i="67" s="1"/>
  <c r="D442" i="67"/>
  <c r="C442" i="67"/>
  <c r="M441" i="67"/>
  <c r="H441" i="67"/>
  <c r="H440" i="67" s="1"/>
  <c r="C441" i="67"/>
  <c r="C440" i="67" s="1"/>
  <c r="C439" i="67" s="1"/>
  <c r="Q440" i="67"/>
  <c r="P440" i="67"/>
  <c r="O440" i="67"/>
  <c r="N440" i="67"/>
  <c r="N434" i="67" s="1"/>
  <c r="M440" i="67"/>
  <c r="L440" i="67"/>
  <c r="L434" i="67" s="1"/>
  <c r="L433" i="67" s="1"/>
  <c r="K440" i="67"/>
  <c r="K439" i="67" s="1"/>
  <c r="J440" i="67"/>
  <c r="I440" i="67"/>
  <c r="G440" i="67"/>
  <c r="G439" i="67" s="1"/>
  <c r="F440" i="67"/>
  <c r="F439" i="67" s="1"/>
  <c r="E440" i="67"/>
  <c r="D440" i="67"/>
  <c r="N439" i="67"/>
  <c r="M439" i="67"/>
  <c r="L439" i="67"/>
  <c r="M438" i="67"/>
  <c r="M436" i="67" s="1"/>
  <c r="H438" i="67"/>
  <c r="H435" i="67" s="1"/>
  <c r="H424" i="67" s="1"/>
  <c r="C438" i="67"/>
  <c r="C435" i="67" s="1"/>
  <c r="C424" i="67" s="1"/>
  <c r="M437" i="67"/>
  <c r="H437" i="67"/>
  <c r="C437" i="67"/>
  <c r="Q436" i="67"/>
  <c r="P436" i="67"/>
  <c r="O436" i="67"/>
  <c r="N436" i="67"/>
  <c r="L436" i="67"/>
  <c r="K436" i="67"/>
  <c r="J436" i="67"/>
  <c r="I436" i="67"/>
  <c r="G436" i="67"/>
  <c r="F436" i="67"/>
  <c r="E436" i="67"/>
  <c r="D436" i="67"/>
  <c r="N435" i="67"/>
  <c r="N424" i="67" s="1"/>
  <c r="M435" i="67"/>
  <c r="M424" i="67" s="1"/>
  <c r="L435" i="67"/>
  <c r="L424" i="67" s="1"/>
  <c r="K435" i="67"/>
  <c r="J435" i="67"/>
  <c r="I435" i="67"/>
  <c r="Q434" i="67"/>
  <c r="P434" i="67"/>
  <c r="O434" i="67"/>
  <c r="M434" i="67"/>
  <c r="M433" i="67" s="1"/>
  <c r="G434" i="67"/>
  <c r="F434" i="67"/>
  <c r="E434" i="67"/>
  <c r="D434" i="67"/>
  <c r="M432" i="67"/>
  <c r="H432" i="67"/>
  <c r="C432" i="67"/>
  <c r="M431" i="67"/>
  <c r="H431" i="67"/>
  <c r="C431" i="67"/>
  <c r="M430" i="67"/>
  <c r="M429" i="67" s="1"/>
  <c r="H430" i="67"/>
  <c r="H429" i="67" s="1"/>
  <c r="H426" i="67" s="1"/>
  <c r="C430" i="67"/>
  <c r="C429" i="67" s="1"/>
  <c r="Q429" i="67"/>
  <c r="P429" i="67"/>
  <c r="O429" i="67"/>
  <c r="N429" i="67"/>
  <c r="L429" i="67"/>
  <c r="K429" i="67"/>
  <c r="K426" i="67" s="1"/>
  <c r="J429" i="67"/>
  <c r="J426" i="67" s="1"/>
  <c r="I429" i="67"/>
  <c r="I426" i="67" s="1"/>
  <c r="G429" i="67"/>
  <c r="G426" i="67" s="1"/>
  <c r="G423" i="67" s="1"/>
  <c r="F429" i="67"/>
  <c r="F426" i="67" s="1"/>
  <c r="F423" i="67" s="1"/>
  <c r="F422" i="67" s="1"/>
  <c r="E429" i="67"/>
  <c r="D429" i="67"/>
  <c r="M428" i="67"/>
  <c r="H428" i="67"/>
  <c r="C428" i="67"/>
  <c r="M427" i="67"/>
  <c r="M426" i="67" s="1"/>
  <c r="M425" i="67" s="1"/>
  <c r="H427" i="67"/>
  <c r="C427" i="67"/>
  <c r="Q426" i="67"/>
  <c r="Q425" i="67" s="1"/>
  <c r="P426" i="67"/>
  <c r="O426" i="67"/>
  <c r="N426" i="67"/>
  <c r="L426" i="67"/>
  <c r="L425" i="67" s="1"/>
  <c r="E426" i="67"/>
  <c r="E425" i="67" s="1"/>
  <c r="D426" i="67"/>
  <c r="C426" i="67"/>
  <c r="N425" i="67"/>
  <c r="G425" i="67"/>
  <c r="F425" i="67"/>
  <c r="K424" i="67"/>
  <c r="J424" i="67"/>
  <c r="I424" i="67"/>
  <c r="L423" i="67"/>
  <c r="L422" i="67" s="1"/>
  <c r="M421" i="67"/>
  <c r="H421" i="67"/>
  <c r="C421" i="67"/>
  <c r="M420" i="67"/>
  <c r="H420" i="67"/>
  <c r="C420" i="67"/>
  <c r="M419" i="67"/>
  <c r="H419" i="67"/>
  <c r="C419" i="67"/>
  <c r="M418" i="67"/>
  <c r="H418" i="67"/>
  <c r="C418" i="67"/>
  <c r="M417" i="67"/>
  <c r="H417" i="67"/>
  <c r="C417" i="67"/>
  <c r="M416" i="67"/>
  <c r="H416" i="67"/>
  <c r="C416" i="67"/>
  <c r="M415" i="67"/>
  <c r="H415" i="67"/>
  <c r="C415" i="67"/>
  <c r="M414" i="67"/>
  <c r="M412" i="67" s="1"/>
  <c r="H414" i="67"/>
  <c r="C414" i="67"/>
  <c r="M413" i="67"/>
  <c r="H413" i="67"/>
  <c r="H412" i="67" s="1"/>
  <c r="H411" i="67" s="1"/>
  <c r="C413" i="67"/>
  <c r="C412" i="67" s="1"/>
  <c r="C411" i="67" s="1"/>
  <c r="Q412" i="67"/>
  <c r="P412" i="67"/>
  <c r="O412" i="67"/>
  <c r="N412" i="67"/>
  <c r="L412" i="67"/>
  <c r="K412" i="67"/>
  <c r="K411" i="67" s="1"/>
  <c r="K405" i="67" s="1"/>
  <c r="J412" i="67"/>
  <c r="J411" i="67" s="1"/>
  <c r="J405" i="67" s="1"/>
  <c r="I412" i="67"/>
  <c r="I411" i="67" s="1"/>
  <c r="I405" i="67" s="1"/>
  <c r="G412" i="67"/>
  <c r="G411" i="67" s="1"/>
  <c r="F412" i="67"/>
  <c r="F411" i="67" s="1"/>
  <c r="E412" i="67"/>
  <c r="D412" i="67"/>
  <c r="Q411" i="67"/>
  <c r="P411" i="67"/>
  <c r="O411" i="67"/>
  <c r="N411" i="67"/>
  <c r="N405" i="67" s="1"/>
  <c r="M411" i="67"/>
  <c r="L411" i="67"/>
  <c r="E411" i="67"/>
  <c r="D411" i="67"/>
  <c r="M410" i="67"/>
  <c r="H410" i="67"/>
  <c r="H406" i="67" s="1"/>
  <c r="C410" i="67"/>
  <c r="C406" i="67" s="1"/>
  <c r="C405" i="67" s="1"/>
  <c r="M409" i="67"/>
  <c r="H409" i="67"/>
  <c r="C409" i="67"/>
  <c r="M408" i="67"/>
  <c r="H408" i="67"/>
  <c r="C408" i="67"/>
  <c r="M407" i="67"/>
  <c r="M406" i="67" s="1"/>
  <c r="M405" i="67" s="1"/>
  <c r="H407" i="67"/>
  <c r="C407" i="67"/>
  <c r="Q406" i="67"/>
  <c r="Q405" i="67" s="1"/>
  <c r="P406" i="67"/>
  <c r="P405" i="67" s="1"/>
  <c r="O406" i="67"/>
  <c r="O405" i="67" s="1"/>
  <c r="N406" i="67"/>
  <c r="L406" i="67"/>
  <c r="L405" i="67" s="1"/>
  <c r="K406" i="67"/>
  <c r="J406" i="67"/>
  <c r="I406" i="67"/>
  <c r="G406" i="67"/>
  <c r="F406" i="67"/>
  <c r="E406" i="67"/>
  <c r="E405" i="67" s="1"/>
  <c r="D406" i="67"/>
  <c r="D405" i="67" s="1"/>
  <c r="G405" i="67"/>
  <c r="F405" i="67"/>
  <c r="M404" i="67"/>
  <c r="H404" i="67"/>
  <c r="C404" i="67"/>
  <c r="M403" i="67"/>
  <c r="M402" i="67" s="1"/>
  <c r="H403" i="67"/>
  <c r="C403" i="67"/>
  <c r="Q402" i="67"/>
  <c r="Q381" i="67" s="1"/>
  <c r="P402" i="67"/>
  <c r="O402" i="67"/>
  <c r="N402" i="67"/>
  <c r="L402" i="67"/>
  <c r="K402" i="67"/>
  <c r="J402" i="67"/>
  <c r="I402" i="67"/>
  <c r="H402" i="67"/>
  <c r="G402" i="67"/>
  <c r="F402" i="67"/>
  <c r="E402" i="67"/>
  <c r="E381" i="67" s="1"/>
  <c r="D402" i="67"/>
  <c r="C402" i="67"/>
  <c r="M401" i="67"/>
  <c r="H401" i="67"/>
  <c r="H399" i="67" s="1"/>
  <c r="H398" i="67" s="1"/>
  <c r="C401" i="67"/>
  <c r="M400" i="67"/>
  <c r="H400" i="67"/>
  <c r="C400" i="67"/>
  <c r="Q399" i="67"/>
  <c r="Q380" i="67" s="1"/>
  <c r="Q379" i="67" s="1"/>
  <c r="P399" i="67"/>
  <c r="O399" i="67"/>
  <c r="N399" i="67"/>
  <c r="N398" i="67" s="1"/>
  <c r="M399" i="67"/>
  <c r="L399" i="67"/>
  <c r="K399" i="67"/>
  <c r="J399" i="67"/>
  <c r="J398" i="67" s="1"/>
  <c r="I399" i="67"/>
  <c r="I398" i="67" s="1"/>
  <c r="G399" i="67"/>
  <c r="F399" i="67"/>
  <c r="E399" i="67"/>
  <c r="E380" i="67" s="1"/>
  <c r="E379" i="67" s="1"/>
  <c r="D399" i="67"/>
  <c r="C399" i="67"/>
  <c r="Q398" i="67"/>
  <c r="P398" i="67"/>
  <c r="O398" i="67"/>
  <c r="K398" i="67"/>
  <c r="G398" i="67"/>
  <c r="F398" i="67"/>
  <c r="E398" i="67"/>
  <c r="D398" i="67"/>
  <c r="C398" i="67"/>
  <c r="M397" i="67"/>
  <c r="H397" i="67"/>
  <c r="C397" i="67"/>
  <c r="M396" i="67"/>
  <c r="H396" i="67"/>
  <c r="C396" i="67"/>
  <c r="M395" i="67"/>
  <c r="H395" i="67"/>
  <c r="C395" i="67"/>
  <c r="M394" i="67"/>
  <c r="M392" i="67" s="1"/>
  <c r="H394" i="67"/>
  <c r="C394" i="67"/>
  <c r="M393" i="67"/>
  <c r="H393" i="67"/>
  <c r="H392" i="67" s="1"/>
  <c r="C393" i="67"/>
  <c r="C392" i="67" s="1"/>
  <c r="Q392" i="67"/>
  <c r="P392" i="67"/>
  <c r="O392" i="67"/>
  <c r="N392" i="67"/>
  <c r="L392" i="67"/>
  <c r="K392" i="67"/>
  <c r="J392" i="67"/>
  <c r="I392" i="67"/>
  <c r="G392" i="67"/>
  <c r="F392" i="67"/>
  <c r="E392" i="67"/>
  <c r="D392" i="67"/>
  <c r="M391" i="67"/>
  <c r="H391" i="67"/>
  <c r="C391" i="67"/>
  <c r="M390" i="67"/>
  <c r="M389" i="67" s="1"/>
  <c r="H390" i="67"/>
  <c r="H389" i="67" s="1"/>
  <c r="C390" i="67"/>
  <c r="C389" i="67" s="1"/>
  <c r="Q389" i="67"/>
  <c r="P389" i="67"/>
  <c r="P388" i="67" s="1"/>
  <c r="O389" i="67"/>
  <c r="O388" i="67" s="1"/>
  <c r="N389" i="67"/>
  <c r="L389" i="67"/>
  <c r="K389" i="67"/>
  <c r="J389" i="67"/>
  <c r="I389" i="67"/>
  <c r="G389" i="67"/>
  <c r="G388" i="67" s="1"/>
  <c r="F389" i="67"/>
  <c r="E389" i="67"/>
  <c r="D389" i="67"/>
  <c r="Q388" i="67"/>
  <c r="N388" i="67"/>
  <c r="L388" i="67"/>
  <c r="K388" i="67"/>
  <c r="J388" i="67"/>
  <c r="I388" i="67"/>
  <c r="E388" i="67"/>
  <c r="M387" i="67"/>
  <c r="H387" i="67"/>
  <c r="C387" i="67"/>
  <c r="M386" i="67"/>
  <c r="M385" i="67" s="1"/>
  <c r="M384" i="67" s="1"/>
  <c r="H386" i="67"/>
  <c r="H385" i="67" s="1"/>
  <c r="H384" i="67" s="1"/>
  <c r="C386" i="67"/>
  <c r="C385" i="67" s="1"/>
  <c r="C384" i="67" s="1"/>
  <c r="Q385" i="67"/>
  <c r="P385" i="67"/>
  <c r="P384" i="67" s="1"/>
  <c r="P382" i="67" s="1"/>
  <c r="O385" i="67"/>
  <c r="O384" i="67" s="1"/>
  <c r="O381" i="67" s="1"/>
  <c r="N385" i="67"/>
  <c r="L385" i="67"/>
  <c r="K385" i="67"/>
  <c r="J385" i="67"/>
  <c r="I385" i="67"/>
  <c r="G385" i="67"/>
  <c r="F385" i="67"/>
  <c r="F384" i="67" s="1"/>
  <c r="F382" i="67" s="1"/>
  <c r="E385" i="67"/>
  <c r="D385" i="67"/>
  <c r="D384" i="67" s="1"/>
  <c r="D382" i="67" s="1"/>
  <c r="Q384" i="67"/>
  <c r="N384" i="67"/>
  <c r="N382" i="67" s="1"/>
  <c r="L384" i="67"/>
  <c r="L382" i="67" s="1"/>
  <c r="K384" i="67"/>
  <c r="K382" i="67" s="1"/>
  <c r="J384" i="67"/>
  <c r="I384" i="67"/>
  <c r="G384" i="67"/>
  <c r="G382" i="67" s="1"/>
  <c r="E384" i="67"/>
  <c r="M383" i="67"/>
  <c r="H383" i="67"/>
  <c r="H380" i="67" s="1"/>
  <c r="C383" i="67"/>
  <c r="Q382" i="67"/>
  <c r="M382" i="67"/>
  <c r="E382" i="67"/>
  <c r="P381" i="67"/>
  <c r="N380" i="67"/>
  <c r="K380" i="67"/>
  <c r="J380" i="67"/>
  <c r="I380" i="67"/>
  <c r="G380" i="67"/>
  <c r="M378" i="67"/>
  <c r="M376" i="67" s="1"/>
  <c r="H378" i="67"/>
  <c r="C378" i="67"/>
  <c r="M377" i="67"/>
  <c r="H377" i="67"/>
  <c r="H376" i="67" s="1"/>
  <c r="C377" i="67"/>
  <c r="C376" i="67" s="1"/>
  <c r="Q376" i="67"/>
  <c r="P376" i="67"/>
  <c r="O376" i="67"/>
  <c r="N376" i="67"/>
  <c r="L376" i="67"/>
  <c r="K376" i="67"/>
  <c r="J376" i="67"/>
  <c r="I376" i="67"/>
  <c r="G376" i="67"/>
  <c r="F376" i="67"/>
  <c r="E376" i="67"/>
  <c r="D376" i="67"/>
  <c r="M375" i="67"/>
  <c r="H375" i="67"/>
  <c r="C375" i="67"/>
  <c r="M374" i="67"/>
  <c r="M373" i="67" s="1"/>
  <c r="H374" i="67"/>
  <c r="C374" i="67"/>
  <c r="C373" i="67" s="1"/>
  <c r="Q373" i="67"/>
  <c r="P373" i="67"/>
  <c r="O373" i="67"/>
  <c r="N373" i="67"/>
  <c r="L373" i="67"/>
  <c r="K373" i="67"/>
  <c r="J373" i="67"/>
  <c r="I373" i="67"/>
  <c r="G373" i="67"/>
  <c r="F373" i="67"/>
  <c r="E373" i="67"/>
  <c r="D373" i="67"/>
  <c r="M372" i="67"/>
  <c r="H372" i="67"/>
  <c r="C372" i="67"/>
  <c r="M371" i="67"/>
  <c r="M365" i="67" s="1"/>
  <c r="H371" i="67"/>
  <c r="C371" i="67"/>
  <c r="C365" i="67" s="1"/>
  <c r="C364" i="67" s="1"/>
  <c r="Q370" i="67"/>
  <c r="P370" i="67"/>
  <c r="O370" i="67"/>
  <c r="N370" i="67"/>
  <c r="M370" i="67"/>
  <c r="L370" i="67"/>
  <c r="K370" i="67"/>
  <c r="J370" i="67"/>
  <c r="I370" i="67"/>
  <c r="H370" i="67"/>
  <c r="G370" i="67"/>
  <c r="F370" i="67"/>
  <c r="E370" i="67"/>
  <c r="D370" i="67"/>
  <c r="C370" i="67"/>
  <c r="M369" i="67"/>
  <c r="H369" i="67"/>
  <c r="C369" i="67"/>
  <c r="M368" i="67"/>
  <c r="H368" i="67"/>
  <c r="H367" i="67" s="1"/>
  <c r="C368" i="67"/>
  <c r="Q367" i="67"/>
  <c r="P367" i="67"/>
  <c r="O367" i="67"/>
  <c r="N367" i="67"/>
  <c r="M367" i="67"/>
  <c r="L367" i="67"/>
  <c r="K367" i="67"/>
  <c r="J367" i="67"/>
  <c r="I367" i="67"/>
  <c r="G367" i="67"/>
  <c r="F367" i="67"/>
  <c r="E367" i="67"/>
  <c r="D367" i="67"/>
  <c r="C367" i="67"/>
  <c r="Q366" i="67"/>
  <c r="Q364" i="67" s="1"/>
  <c r="P366" i="67"/>
  <c r="O366" i="67"/>
  <c r="N366" i="67"/>
  <c r="M366" i="67"/>
  <c r="L366" i="67"/>
  <c r="K366" i="67"/>
  <c r="J366" i="67"/>
  <c r="I366" i="67"/>
  <c r="G366" i="67"/>
  <c r="F366" i="67"/>
  <c r="E366" i="67"/>
  <c r="E364" i="67" s="1"/>
  <c r="D366" i="67"/>
  <c r="C366" i="67"/>
  <c r="Q365" i="67"/>
  <c r="P365" i="67"/>
  <c r="P364" i="67" s="1"/>
  <c r="O365" i="67"/>
  <c r="O364" i="67" s="1"/>
  <c r="N365" i="67"/>
  <c r="L365" i="67"/>
  <c r="K365" i="67"/>
  <c r="J365" i="67"/>
  <c r="I365" i="67"/>
  <c r="G365" i="67"/>
  <c r="G340" i="67" s="1"/>
  <c r="G339" i="67" s="1"/>
  <c r="F365" i="67"/>
  <c r="F364" i="67" s="1"/>
  <c r="E365" i="67"/>
  <c r="D365" i="67"/>
  <c r="N364" i="67"/>
  <c r="L364" i="67"/>
  <c r="K364" i="67"/>
  <c r="J364" i="67"/>
  <c r="I364" i="67"/>
  <c r="G364" i="67"/>
  <c r="M363" i="67"/>
  <c r="H363" i="67"/>
  <c r="C363" i="67"/>
  <c r="M362" i="67"/>
  <c r="M361" i="67" s="1"/>
  <c r="H362" i="67"/>
  <c r="H361" i="67" s="1"/>
  <c r="C362" i="67"/>
  <c r="C361" i="67" s="1"/>
  <c r="Q361" i="67"/>
  <c r="P361" i="67"/>
  <c r="O361" i="67"/>
  <c r="N361" i="67"/>
  <c r="L361" i="67"/>
  <c r="K361" i="67"/>
  <c r="J361" i="67"/>
  <c r="I361" i="67"/>
  <c r="G361" i="67"/>
  <c r="F361" i="67"/>
  <c r="E361" i="67"/>
  <c r="D361" i="67"/>
  <c r="M360" i="67"/>
  <c r="H360" i="67"/>
  <c r="C360" i="67"/>
  <c r="M359" i="67"/>
  <c r="H359" i="67"/>
  <c r="C359" i="67"/>
  <c r="Q358" i="67"/>
  <c r="P358" i="67"/>
  <c r="O358" i="67"/>
  <c r="O354" i="67" s="1"/>
  <c r="N358" i="67"/>
  <c r="M358" i="67"/>
  <c r="M354" i="67" s="1"/>
  <c r="L358" i="67"/>
  <c r="K358" i="67"/>
  <c r="J358" i="67"/>
  <c r="I358" i="67"/>
  <c r="H358" i="67"/>
  <c r="G358" i="67"/>
  <c r="F358" i="67"/>
  <c r="E358" i="67"/>
  <c r="D358" i="67"/>
  <c r="C358" i="67"/>
  <c r="M357" i="67"/>
  <c r="H357" i="67"/>
  <c r="H355" i="67" s="1"/>
  <c r="H354" i="67" s="1"/>
  <c r="C357" i="67"/>
  <c r="M356" i="67"/>
  <c r="H356" i="67"/>
  <c r="C356" i="67"/>
  <c r="Q355" i="67"/>
  <c r="Q343" i="67" s="1"/>
  <c r="P355" i="67"/>
  <c r="P343" i="67" s="1"/>
  <c r="O355" i="67"/>
  <c r="O343" i="67" s="1"/>
  <c r="N355" i="67"/>
  <c r="N354" i="67" s="1"/>
  <c r="M355" i="67"/>
  <c r="M343" i="67" s="1"/>
  <c r="L355" i="67"/>
  <c r="K355" i="67"/>
  <c r="J355" i="67"/>
  <c r="J354" i="67" s="1"/>
  <c r="I355" i="67"/>
  <c r="I354" i="67" s="1"/>
  <c r="G355" i="67"/>
  <c r="F355" i="67"/>
  <c r="E355" i="67"/>
  <c r="E343" i="67" s="1"/>
  <c r="D355" i="67"/>
  <c r="D343" i="67" s="1"/>
  <c r="C355" i="67"/>
  <c r="Q354" i="67"/>
  <c r="P354" i="67"/>
  <c r="K354" i="67"/>
  <c r="G354" i="67"/>
  <c r="F354" i="67"/>
  <c r="E354" i="67"/>
  <c r="D354" i="67"/>
  <c r="C354" i="67"/>
  <c r="M352" i="67"/>
  <c r="H352" i="67"/>
  <c r="H350" i="67" s="1"/>
  <c r="H344" i="67" s="1"/>
  <c r="C352" i="67"/>
  <c r="M351" i="67"/>
  <c r="H351" i="67"/>
  <c r="C351" i="67"/>
  <c r="Q350" i="67"/>
  <c r="Q348" i="67" s="1"/>
  <c r="P350" i="67"/>
  <c r="O350" i="67"/>
  <c r="O348" i="67" s="1"/>
  <c r="N350" i="67"/>
  <c r="N348" i="67" s="1"/>
  <c r="M350" i="67"/>
  <c r="M344" i="67" s="1"/>
  <c r="M342" i="67" s="1"/>
  <c r="L350" i="67"/>
  <c r="K350" i="67"/>
  <c r="J350" i="67"/>
  <c r="I350" i="67"/>
  <c r="G350" i="67"/>
  <c r="F350" i="67"/>
  <c r="E350" i="67"/>
  <c r="E348" i="67" s="1"/>
  <c r="D350" i="67"/>
  <c r="C350" i="67"/>
  <c r="C344" i="67" s="1"/>
  <c r="C341" i="67" s="1"/>
  <c r="M349" i="67"/>
  <c r="H349" i="67"/>
  <c r="C349" i="67"/>
  <c r="C348" i="67" s="1"/>
  <c r="P348" i="67"/>
  <c r="K348" i="67"/>
  <c r="I348" i="67"/>
  <c r="G348" i="67"/>
  <c r="F348" i="67"/>
  <c r="D348" i="67"/>
  <c r="M347" i="67"/>
  <c r="H347" i="67"/>
  <c r="C347" i="67"/>
  <c r="M346" i="67"/>
  <c r="H346" i="67"/>
  <c r="C346" i="67"/>
  <c r="C343" i="67" s="1"/>
  <c r="Q345" i="67"/>
  <c r="P345" i="67"/>
  <c r="O345" i="67"/>
  <c r="N345" i="67"/>
  <c r="M345" i="67"/>
  <c r="L345" i="67"/>
  <c r="K345" i="67"/>
  <c r="J345" i="67"/>
  <c r="I345" i="67"/>
  <c r="H345" i="67"/>
  <c r="G345" i="67"/>
  <c r="F345" i="67"/>
  <c r="E345" i="67"/>
  <c r="D345" i="67"/>
  <c r="C345" i="67"/>
  <c r="P344" i="67"/>
  <c r="K344" i="67"/>
  <c r="K341" i="67" s="1"/>
  <c r="I344" i="67"/>
  <c r="I341" i="67" s="1"/>
  <c r="G344" i="67"/>
  <c r="G341" i="67" s="1"/>
  <c r="G323" i="67" s="1"/>
  <c r="F344" i="67"/>
  <c r="F341" i="67" s="1"/>
  <c r="F323" i="67" s="1"/>
  <c r="D344" i="67"/>
  <c r="D341" i="67" s="1"/>
  <c r="N343" i="67"/>
  <c r="N340" i="67" s="1"/>
  <c r="K343" i="67"/>
  <c r="K342" i="67" s="1"/>
  <c r="J343" i="67"/>
  <c r="J340" i="67" s="1"/>
  <c r="I343" i="67"/>
  <c r="G343" i="67"/>
  <c r="F343" i="67"/>
  <c r="F342" i="67" s="1"/>
  <c r="P341" i="67"/>
  <c r="P340" i="67"/>
  <c r="P339" i="67" s="1"/>
  <c r="K340" i="67"/>
  <c r="F340" i="67"/>
  <c r="F339" i="67" s="1"/>
  <c r="D340" i="67"/>
  <c r="M338" i="67"/>
  <c r="H338" i="67"/>
  <c r="C338" i="67"/>
  <c r="M337" i="67"/>
  <c r="M336" i="67" s="1"/>
  <c r="H337" i="67"/>
  <c r="H336" i="67" s="1"/>
  <c r="C337" i="67"/>
  <c r="Q336" i="67"/>
  <c r="P336" i="67"/>
  <c r="O336" i="67"/>
  <c r="N336" i="67"/>
  <c r="L336" i="67"/>
  <c r="K336" i="67"/>
  <c r="J336" i="67"/>
  <c r="I336" i="67"/>
  <c r="G336" i="67"/>
  <c r="F336" i="67"/>
  <c r="E336" i="67"/>
  <c r="D336" i="67"/>
  <c r="M335" i="67"/>
  <c r="H335" i="67"/>
  <c r="C335" i="67"/>
  <c r="M334" i="67"/>
  <c r="H334" i="67"/>
  <c r="C334" i="67"/>
  <c r="Q333" i="67"/>
  <c r="P333" i="67"/>
  <c r="O333" i="67"/>
  <c r="N333" i="67"/>
  <c r="M333" i="67"/>
  <c r="L333" i="67"/>
  <c r="K333" i="67"/>
  <c r="J333" i="67"/>
  <c r="I333" i="67"/>
  <c r="H333" i="67"/>
  <c r="G333" i="67"/>
  <c r="F333" i="67"/>
  <c r="E333" i="67"/>
  <c r="D333" i="67"/>
  <c r="C333" i="67"/>
  <c r="M332" i="67"/>
  <c r="H332" i="67"/>
  <c r="H330" i="67" s="1"/>
  <c r="C332" i="67"/>
  <c r="M331" i="67"/>
  <c r="H331" i="67"/>
  <c r="C331" i="67"/>
  <c r="Q330" i="67"/>
  <c r="P330" i="67"/>
  <c r="O330" i="67"/>
  <c r="N330" i="67"/>
  <c r="M330" i="67"/>
  <c r="L330" i="67"/>
  <c r="K330" i="67"/>
  <c r="J330" i="67"/>
  <c r="I330" i="67"/>
  <c r="G330" i="67"/>
  <c r="F330" i="67"/>
  <c r="E330" i="67"/>
  <c r="D330" i="67"/>
  <c r="C330" i="67"/>
  <c r="M329" i="67"/>
  <c r="M327" i="67" s="1"/>
  <c r="H329" i="67"/>
  <c r="C329" i="67"/>
  <c r="C326" i="67" s="1"/>
  <c r="C323" i="67" s="1"/>
  <c r="M328" i="67"/>
  <c r="H328" i="67"/>
  <c r="C328" i="67"/>
  <c r="C327" i="67" s="1"/>
  <c r="Q327" i="67"/>
  <c r="P327" i="67"/>
  <c r="O327" i="67"/>
  <c r="N327" i="67"/>
  <c r="L327" i="67"/>
  <c r="K327" i="67"/>
  <c r="J327" i="67"/>
  <c r="I327" i="67"/>
  <c r="G327" i="67"/>
  <c r="F327" i="67"/>
  <c r="E327" i="67"/>
  <c r="D327" i="67"/>
  <c r="Q326" i="67"/>
  <c r="P326" i="67"/>
  <c r="O326" i="67"/>
  <c r="N326" i="67"/>
  <c r="N324" i="67" s="1"/>
  <c r="M326" i="67"/>
  <c r="L326" i="67"/>
  <c r="K326" i="67"/>
  <c r="J326" i="67"/>
  <c r="J324" i="67" s="1"/>
  <c r="I326" i="67"/>
  <c r="G326" i="67"/>
  <c r="F326" i="67"/>
  <c r="E326" i="67"/>
  <c r="D326" i="67"/>
  <c r="D323" i="67" s="1"/>
  <c r="D321" i="67" s="1"/>
  <c r="Q325" i="67"/>
  <c r="Q324" i="67" s="1"/>
  <c r="P325" i="67"/>
  <c r="P324" i="67" s="1"/>
  <c r="O325" i="67"/>
  <c r="O324" i="67" s="1"/>
  <c r="N325" i="67"/>
  <c r="M325" i="67"/>
  <c r="M324" i="67" s="1"/>
  <c r="L325" i="67"/>
  <c r="L324" i="67" s="1"/>
  <c r="K325" i="67"/>
  <c r="J325" i="67"/>
  <c r="I325" i="67"/>
  <c r="G325" i="67"/>
  <c r="F325" i="67"/>
  <c r="E325" i="67"/>
  <c r="E324" i="67" s="1"/>
  <c r="D325" i="67"/>
  <c r="D322" i="67" s="1"/>
  <c r="K324" i="67"/>
  <c r="I324" i="67"/>
  <c r="G324" i="67"/>
  <c r="I323" i="67"/>
  <c r="K322" i="67"/>
  <c r="M320" i="67"/>
  <c r="H320" i="67"/>
  <c r="H318" i="67" s="1"/>
  <c r="C320" i="67"/>
  <c r="M319" i="67"/>
  <c r="H319" i="67"/>
  <c r="C319" i="67"/>
  <c r="Q318" i="67"/>
  <c r="P318" i="67"/>
  <c r="O318" i="67"/>
  <c r="N318" i="67"/>
  <c r="M318" i="67"/>
  <c r="L318" i="67"/>
  <c r="K318" i="67"/>
  <c r="J318" i="67"/>
  <c r="I318" i="67"/>
  <c r="G318" i="67"/>
  <c r="F318" i="67"/>
  <c r="E318" i="67"/>
  <c r="D318" i="67"/>
  <c r="C318" i="67"/>
  <c r="M317" i="67"/>
  <c r="H317" i="67"/>
  <c r="C317" i="67"/>
  <c r="C313" i="67" s="1"/>
  <c r="M316" i="67"/>
  <c r="H316" i="67"/>
  <c r="C316" i="67"/>
  <c r="M315" i="67"/>
  <c r="H315" i="67"/>
  <c r="C315" i="67"/>
  <c r="M314" i="67"/>
  <c r="H314" i="67"/>
  <c r="C314" i="67"/>
  <c r="Q313" i="67"/>
  <c r="Q311" i="67" s="1"/>
  <c r="P313" i="67"/>
  <c r="O313" i="67"/>
  <c r="O311" i="67" s="1"/>
  <c r="N313" i="67"/>
  <c r="M313" i="67"/>
  <c r="M311" i="67" s="1"/>
  <c r="L313" i="67"/>
  <c r="K313" i="67"/>
  <c r="J313" i="67"/>
  <c r="I313" i="67"/>
  <c r="G313" i="67"/>
  <c r="F313" i="67"/>
  <c r="E313" i="67"/>
  <c r="E311" i="67" s="1"/>
  <c r="D313" i="67"/>
  <c r="D311" i="67" s="1"/>
  <c r="M312" i="67"/>
  <c r="H312" i="67"/>
  <c r="C312" i="67"/>
  <c r="N311" i="67"/>
  <c r="L311" i="67"/>
  <c r="K311" i="67"/>
  <c r="J311" i="67"/>
  <c r="I311" i="67"/>
  <c r="G311" i="67"/>
  <c r="M310" i="67"/>
  <c r="H310" i="67"/>
  <c r="C310" i="67"/>
  <c r="M309" i="67"/>
  <c r="H309" i="67"/>
  <c r="C309" i="67"/>
  <c r="C306" i="67" s="1"/>
  <c r="M308" i="67"/>
  <c r="H308" i="67"/>
  <c r="H306" i="67" s="1"/>
  <c r="C308" i="67"/>
  <c r="M307" i="67"/>
  <c r="H307" i="67"/>
  <c r="C307" i="67"/>
  <c r="Q306" i="67"/>
  <c r="Q299" i="67" s="1"/>
  <c r="Q296" i="67" s="1"/>
  <c r="Q294" i="67" s="1"/>
  <c r="P306" i="67"/>
  <c r="O306" i="67"/>
  <c r="N306" i="67"/>
  <c r="N300" i="67" s="1"/>
  <c r="M306" i="67"/>
  <c r="L306" i="67"/>
  <c r="K306" i="67"/>
  <c r="J306" i="67"/>
  <c r="J300" i="67" s="1"/>
  <c r="I306" i="67"/>
  <c r="G306" i="67"/>
  <c r="F306" i="67"/>
  <c r="E306" i="67"/>
  <c r="E299" i="67" s="1"/>
  <c r="E296" i="67" s="1"/>
  <c r="D306" i="67"/>
  <c r="D299" i="67" s="1"/>
  <c r="D296" i="67" s="1"/>
  <c r="M305" i="67"/>
  <c r="H305" i="67"/>
  <c r="C305" i="67"/>
  <c r="M304" i="67"/>
  <c r="H304" i="67"/>
  <c r="C304" i="67"/>
  <c r="M303" i="67"/>
  <c r="H303" i="67"/>
  <c r="C303" i="67"/>
  <c r="M302" i="67"/>
  <c r="H302" i="67"/>
  <c r="C302" i="67"/>
  <c r="Q301" i="67"/>
  <c r="Q300" i="67" s="1"/>
  <c r="P301" i="67"/>
  <c r="O301" i="67"/>
  <c r="N301" i="67"/>
  <c r="M301" i="67"/>
  <c r="M300" i="67" s="1"/>
  <c r="L301" i="67"/>
  <c r="K301" i="67"/>
  <c r="J301" i="67"/>
  <c r="I301" i="67"/>
  <c r="G301" i="67"/>
  <c r="G298" i="67" s="1"/>
  <c r="G295" i="67" s="1"/>
  <c r="F301" i="67"/>
  <c r="F298" i="67" s="1"/>
  <c r="E301" i="67"/>
  <c r="E300" i="67" s="1"/>
  <c r="D301" i="67"/>
  <c r="D298" i="67" s="1"/>
  <c r="D295" i="67" s="1"/>
  <c r="D294" i="67" s="1"/>
  <c r="C301" i="67"/>
  <c r="K300" i="67"/>
  <c r="I300" i="67"/>
  <c r="G300" i="67"/>
  <c r="N299" i="67"/>
  <c r="N296" i="67" s="1"/>
  <c r="L299" i="67"/>
  <c r="L296" i="67" s="1"/>
  <c r="K299" i="67"/>
  <c r="K297" i="67" s="1"/>
  <c r="J299" i="67"/>
  <c r="J296" i="67" s="1"/>
  <c r="I299" i="67"/>
  <c r="I296" i="67" s="1"/>
  <c r="G299" i="67"/>
  <c r="G296" i="67" s="1"/>
  <c r="Q298" i="67"/>
  <c r="Q295" i="67" s="1"/>
  <c r="O298" i="67"/>
  <c r="O295" i="67" s="1"/>
  <c r="N298" i="67"/>
  <c r="N297" i="67" s="1"/>
  <c r="L298" i="67"/>
  <c r="K298" i="67"/>
  <c r="J298" i="67"/>
  <c r="J297" i="67" s="1"/>
  <c r="I298" i="67"/>
  <c r="E298" i="67"/>
  <c r="E295" i="67" s="1"/>
  <c r="Q297" i="67"/>
  <c r="K296" i="67"/>
  <c r="N295" i="67"/>
  <c r="L295" i="67"/>
  <c r="K295" i="67"/>
  <c r="J295" i="67"/>
  <c r="I295" i="67"/>
  <c r="F295" i="67"/>
  <c r="E294" i="67"/>
  <c r="M290" i="67"/>
  <c r="H290" i="67"/>
  <c r="C290" i="67"/>
  <c r="M289" i="67"/>
  <c r="H289" i="67"/>
  <c r="C289" i="67"/>
  <c r="M288" i="67"/>
  <c r="M287" i="67" s="1"/>
  <c r="H288" i="67"/>
  <c r="C288" i="67"/>
  <c r="C287" i="67" s="1"/>
  <c r="Q287" i="67"/>
  <c r="P287" i="67"/>
  <c r="O287" i="67"/>
  <c r="O286" i="67" s="1"/>
  <c r="N287" i="67"/>
  <c r="N286" i="67" s="1"/>
  <c r="L287" i="67"/>
  <c r="K287" i="67"/>
  <c r="J287" i="67"/>
  <c r="I287" i="67"/>
  <c r="H287" i="67"/>
  <c r="G287" i="67"/>
  <c r="G286" i="67" s="1"/>
  <c r="F287" i="67"/>
  <c r="F286" i="67" s="1"/>
  <c r="E287" i="67"/>
  <c r="D287" i="67"/>
  <c r="P286" i="67"/>
  <c r="L286" i="67"/>
  <c r="K286" i="67"/>
  <c r="I286" i="67"/>
  <c r="H286" i="67"/>
  <c r="D286" i="67"/>
  <c r="M599" i="67" l="1"/>
  <c r="M611" i="67"/>
  <c r="Q566" i="67"/>
  <c r="H687" i="67"/>
  <c r="L507" i="67"/>
  <c r="L499" i="67" s="1"/>
  <c r="L498" i="67" s="1"/>
  <c r="E286" i="67"/>
  <c r="C286" i="67"/>
  <c r="C299" i="67"/>
  <c r="C296" i="67" s="1"/>
  <c r="M286" i="67"/>
  <c r="P425" i="67"/>
  <c r="P423" i="67"/>
  <c r="I425" i="67"/>
  <c r="J294" i="67"/>
  <c r="C300" i="67"/>
  <c r="C298" i="67"/>
  <c r="P298" i="67"/>
  <c r="P300" i="67"/>
  <c r="O294" i="67"/>
  <c r="E340" i="67"/>
  <c r="J439" i="67"/>
  <c r="J434" i="67"/>
  <c r="J433" i="67" s="1"/>
  <c r="I294" i="67"/>
  <c r="G294" i="67"/>
  <c r="C336" i="67"/>
  <c r="C325" i="67"/>
  <c r="D439" i="67"/>
  <c r="D435" i="67"/>
  <c r="D424" i="67" s="1"/>
  <c r="F322" i="67"/>
  <c r="F324" i="67"/>
  <c r="I342" i="67"/>
  <c r="I340" i="67"/>
  <c r="L348" i="67"/>
  <c r="L344" i="67"/>
  <c r="L341" i="67" s="1"/>
  <c r="L323" i="67" s="1"/>
  <c r="Q286" i="67"/>
  <c r="K294" i="67"/>
  <c r="O299" i="67"/>
  <c r="O296" i="67" s="1"/>
  <c r="P311" i="67"/>
  <c r="P299" i="67"/>
  <c r="P296" i="67" s="1"/>
  <c r="G322" i="67"/>
  <c r="G321" i="67" s="1"/>
  <c r="E323" i="67"/>
  <c r="E293" i="67" s="1"/>
  <c r="E285" i="67" s="1"/>
  <c r="C340" i="67"/>
  <c r="C339" i="67" s="1"/>
  <c r="C342" i="67"/>
  <c r="J423" i="67"/>
  <c r="J422" i="67" s="1"/>
  <c r="J425" i="67"/>
  <c r="H452" i="67"/>
  <c r="H449" i="67" s="1"/>
  <c r="H453" i="67"/>
  <c r="J286" i="67"/>
  <c r="H327" i="67"/>
  <c r="H325" i="67"/>
  <c r="H343" i="67"/>
  <c r="H348" i="67"/>
  <c r="O382" i="67"/>
  <c r="K425" i="67"/>
  <c r="J450" i="67"/>
  <c r="L453" i="67"/>
  <c r="L634" i="67"/>
  <c r="L619" i="67" s="1"/>
  <c r="L565" i="67" s="1"/>
  <c r="L294" i="67"/>
  <c r="D324" i="67"/>
  <c r="N322" i="67"/>
  <c r="M348" i="67"/>
  <c r="D364" i="67"/>
  <c r="M453" i="67"/>
  <c r="J619" i="67"/>
  <c r="D297" i="67"/>
  <c r="I297" i="67"/>
  <c r="F311" i="67"/>
  <c r="F299" i="67"/>
  <c r="F296" i="67" s="1"/>
  <c r="M341" i="67"/>
  <c r="M323" i="67" s="1"/>
  <c r="C381" i="67"/>
  <c r="N433" i="67"/>
  <c r="N423" i="67"/>
  <c r="N422" i="67" s="1"/>
  <c r="L450" i="67"/>
  <c r="L448" i="67"/>
  <c r="L447" i="67" s="1"/>
  <c r="N294" i="67"/>
  <c r="E297" i="67"/>
  <c r="H326" i="67"/>
  <c r="C380" i="67"/>
  <c r="C379" i="67" s="1"/>
  <c r="H382" i="67"/>
  <c r="H381" i="67"/>
  <c r="H405" i="67"/>
  <c r="F433" i="67"/>
  <c r="J447" i="67"/>
  <c r="M450" i="67"/>
  <c r="M448" i="67"/>
  <c r="M447" i="67" s="1"/>
  <c r="C453" i="67"/>
  <c r="C451" i="67"/>
  <c r="O453" i="67"/>
  <c r="O451" i="67"/>
  <c r="C507" i="67"/>
  <c r="C499" i="67" s="1"/>
  <c r="C498" i="67" s="1"/>
  <c r="D300" i="67"/>
  <c r="J322" i="67"/>
  <c r="J321" i="67" s="1"/>
  <c r="L354" i="67"/>
  <c r="L343" i="67"/>
  <c r="M364" i="67"/>
  <c r="D381" i="67"/>
  <c r="D293" i="67" s="1"/>
  <c r="D285" i="67" s="1"/>
  <c r="H379" i="67"/>
  <c r="M381" i="67"/>
  <c r="D388" i="67"/>
  <c r="D380" i="67"/>
  <c r="C388" i="67"/>
  <c r="C425" i="67"/>
  <c r="G433" i="67"/>
  <c r="D453" i="67"/>
  <c r="D451" i="67"/>
  <c r="P453" i="67"/>
  <c r="P451" i="67"/>
  <c r="O498" i="67"/>
  <c r="G297" i="67"/>
  <c r="F300" i="67"/>
  <c r="M340" i="67"/>
  <c r="F381" i="67"/>
  <c r="H388" i="67"/>
  <c r="D425" i="67"/>
  <c r="D423" i="67"/>
  <c r="D422" i="67" s="1"/>
  <c r="C434" i="67"/>
  <c r="C433" i="67" s="1"/>
  <c r="K292" i="67"/>
  <c r="M298" i="67"/>
  <c r="L300" i="67"/>
  <c r="H299" i="67"/>
  <c r="H296" i="67" s="1"/>
  <c r="K339" i="67"/>
  <c r="K323" i="67"/>
  <c r="K321" i="67" s="1"/>
  <c r="G381" i="67"/>
  <c r="G293" i="67" s="1"/>
  <c r="G285" i="67" s="1"/>
  <c r="F388" i="67"/>
  <c r="F380" i="67"/>
  <c r="F379" i="67" s="1"/>
  <c r="M388" i="67"/>
  <c r="M380" i="67"/>
  <c r="L398" i="67"/>
  <c r="L380" i="67"/>
  <c r="D433" i="67"/>
  <c r="F448" i="67"/>
  <c r="F447" i="67" s="1"/>
  <c r="F450" i="67"/>
  <c r="F294" i="67"/>
  <c r="L297" i="67"/>
  <c r="H301" i="67"/>
  <c r="P322" i="67"/>
  <c r="P321" i="67" s="1"/>
  <c r="D339" i="67"/>
  <c r="O340" i="67"/>
  <c r="M398" i="67"/>
  <c r="H425" i="67"/>
  <c r="H439" i="67"/>
  <c r="H434" i="67"/>
  <c r="H433" i="67" s="1"/>
  <c r="G448" i="67"/>
  <c r="G447" i="67" s="1"/>
  <c r="G450" i="67"/>
  <c r="C456" i="67"/>
  <c r="C311" i="67"/>
  <c r="H313" i="67"/>
  <c r="J348" i="67"/>
  <c r="J344" i="67"/>
  <c r="J341" i="67" s="1"/>
  <c r="J323" i="67" s="1"/>
  <c r="J293" i="67" s="1"/>
  <c r="J285" i="67" s="1"/>
  <c r="P342" i="67"/>
  <c r="C382" i="67"/>
  <c r="I382" i="67"/>
  <c r="I381" i="67"/>
  <c r="I379" i="67" s="1"/>
  <c r="C436" i="67"/>
  <c r="O439" i="67"/>
  <c r="O435" i="67"/>
  <c r="O424" i="67" s="1"/>
  <c r="H448" i="67"/>
  <c r="H447" i="67" s="1"/>
  <c r="H450" i="67"/>
  <c r="H456" i="67"/>
  <c r="O297" i="67"/>
  <c r="O300" i="67"/>
  <c r="M299" i="67"/>
  <c r="M296" i="67" s="1"/>
  <c r="H311" i="67"/>
  <c r="P323" i="67"/>
  <c r="G342" i="67"/>
  <c r="D342" i="67"/>
  <c r="Q340" i="67"/>
  <c r="H366" i="67"/>
  <c r="H341" i="67" s="1"/>
  <c r="H373" i="67"/>
  <c r="H365" i="67"/>
  <c r="H364" i="67" s="1"/>
  <c r="J382" i="67"/>
  <c r="J381" i="67"/>
  <c r="J379" i="67" s="1"/>
  <c r="M423" i="67"/>
  <c r="M422" i="67" s="1"/>
  <c r="O425" i="67"/>
  <c r="O423" i="67"/>
  <c r="O422" i="67" s="1"/>
  <c r="G422" i="67"/>
  <c r="H436" i="67"/>
  <c r="I439" i="67"/>
  <c r="I434" i="67"/>
  <c r="I433" i="67" s="1"/>
  <c r="P439" i="67"/>
  <c r="P435" i="67"/>
  <c r="P424" i="67" s="1"/>
  <c r="O462" i="67"/>
  <c r="F498" i="67"/>
  <c r="H476" i="67"/>
  <c r="H463" i="67" s="1"/>
  <c r="G699" i="67"/>
  <c r="H724" i="67"/>
  <c r="L463" i="67"/>
  <c r="I476" i="67"/>
  <c r="I699" i="67"/>
  <c r="D463" i="67"/>
  <c r="J463" i="67"/>
  <c r="G498" i="67"/>
  <c r="G462" i="67" s="1"/>
  <c r="C579" i="67"/>
  <c r="N699" i="67"/>
  <c r="J699" i="67"/>
  <c r="C728" i="67"/>
  <c r="C724" i="67" s="1"/>
  <c r="K381" i="67"/>
  <c r="K379" i="67" s="1"/>
  <c r="E423" i="67"/>
  <c r="Q423" i="67"/>
  <c r="Q422" i="67" s="1"/>
  <c r="E435" i="67"/>
  <c r="E424" i="67" s="1"/>
  <c r="Q435" i="67"/>
  <c r="Q424" i="67" s="1"/>
  <c r="N448" i="67"/>
  <c r="K449" i="67"/>
  <c r="K447" i="67" s="1"/>
  <c r="E451" i="67"/>
  <c r="Q451" i="67"/>
  <c r="N452" i="67"/>
  <c r="N449" i="67" s="1"/>
  <c r="K463" i="67"/>
  <c r="C533" i="67"/>
  <c r="C532" i="67" s="1"/>
  <c r="C531" i="67" s="1"/>
  <c r="K699" i="67"/>
  <c r="H728" i="67"/>
  <c r="O380" i="67"/>
  <c r="O379" i="67" s="1"/>
  <c r="L381" i="67"/>
  <c r="L293" i="67" s="1"/>
  <c r="L285" i="67" s="1"/>
  <c r="C473" i="67"/>
  <c r="C464" i="67" s="1"/>
  <c r="Q507" i="67"/>
  <c r="Q499" i="67" s="1"/>
  <c r="Q498" i="67" s="1"/>
  <c r="C517" i="67"/>
  <c r="H533" i="67"/>
  <c r="H532" i="67" s="1"/>
  <c r="H531" i="67" s="1"/>
  <c r="C675" i="67"/>
  <c r="C674" i="67" s="1"/>
  <c r="C666" i="67" s="1"/>
  <c r="C665" i="67" s="1"/>
  <c r="P380" i="67"/>
  <c r="P379" i="67" s="1"/>
  <c r="I464" i="67"/>
  <c r="I463" i="67" s="1"/>
  <c r="M464" i="67"/>
  <c r="C480" i="67"/>
  <c r="C479" i="67" s="1"/>
  <c r="C477" i="67" s="1"/>
  <c r="C491" i="67"/>
  <c r="M500" i="67"/>
  <c r="E507" i="67"/>
  <c r="E499" i="67" s="1"/>
  <c r="H517" i="67"/>
  <c r="N634" i="67"/>
  <c r="L644" i="67"/>
  <c r="L642" i="67" s="1"/>
  <c r="I655" i="67"/>
  <c r="I634" i="67" s="1"/>
  <c r="I619" i="67" s="1"/>
  <c r="I565" i="67" s="1"/>
  <c r="H666" i="67"/>
  <c r="H665" i="67" s="1"/>
  <c r="P665" i="67"/>
  <c r="P634" i="67" s="1"/>
  <c r="P619" i="67" s="1"/>
  <c r="P565" i="67" s="1"/>
  <c r="P462" i="67" s="1"/>
  <c r="N344" i="67"/>
  <c r="N381" i="67"/>
  <c r="N379" i="67" s="1"/>
  <c r="K434" i="67"/>
  <c r="K433" i="67" s="1"/>
  <c r="N463" i="67"/>
  <c r="M477" i="67"/>
  <c r="F476" i="67"/>
  <c r="F463" i="67" s="1"/>
  <c r="F462" i="67" s="1"/>
  <c r="E533" i="67"/>
  <c r="E532" i="67" s="1"/>
  <c r="E531" i="67" s="1"/>
  <c r="I533" i="67"/>
  <c r="I532" i="67" s="1"/>
  <c r="I531" i="67" s="1"/>
  <c r="I498" i="67" s="1"/>
  <c r="E566" i="67"/>
  <c r="E565" i="67" s="1"/>
  <c r="C651" i="67"/>
  <c r="C650" i="67" s="1"/>
  <c r="C644" i="67" s="1"/>
  <c r="C642" i="67" s="1"/>
  <c r="C634" i="67" s="1"/>
  <c r="H655" i="67"/>
  <c r="H634" i="67" s="1"/>
  <c r="H619" i="67" s="1"/>
  <c r="K666" i="67"/>
  <c r="K665" i="67" s="1"/>
  <c r="O344" i="67"/>
  <c r="O341" i="67" s="1"/>
  <c r="O323" i="67" s="1"/>
  <c r="N498" i="67"/>
  <c r="F533" i="67"/>
  <c r="F532" i="67" s="1"/>
  <c r="F531" i="67" s="1"/>
  <c r="F566" i="67"/>
  <c r="F565" i="67" s="1"/>
  <c r="C574" i="67"/>
  <c r="C568" i="67" s="1"/>
  <c r="C567" i="67" s="1"/>
  <c r="C566" i="67" s="1"/>
  <c r="C588" i="67"/>
  <c r="L666" i="67"/>
  <c r="L665" i="67" s="1"/>
  <c r="E619" i="67"/>
  <c r="G619" i="67"/>
  <c r="G565" i="67" s="1"/>
  <c r="O644" i="67"/>
  <c r="O642" i="67" s="1"/>
  <c r="O634" i="67" s="1"/>
  <c r="O619" i="67" s="1"/>
  <c r="O565" i="67" s="1"/>
  <c r="K655" i="67"/>
  <c r="K634" i="67" s="1"/>
  <c r="K619" i="67" s="1"/>
  <c r="K565" i="67" s="1"/>
  <c r="Q666" i="67"/>
  <c r="Q665" i="67" s="1"/>
  <c r="Q634" i="67" s="1"/>
  <c r="Q619" i="67" s="1"/>
  <c r="Q565" i="67" s="1"/>
  <c r="Q462" i="67" s="1"/>
  <c r="P699" i="67"/>
  <c r="E344" i="67"/>
  <c r="E341" i="67" s="1"/>
  <c r="Q344" i="67"/>
  <c r="Q341" i="67" s="1"/>
  <c r="Q323" i="67" s="1"/>
  <c r="Q293" i="67" s="1"/>
  <c r="Q285" i="67" s="1"/>
  <c r="M491" i="67"/>
  <c r="M517" i="67"/>
  <c r="M507" i="67" s="1"/>
  <c r="H524" i="67"/>
  <c r="H566" i="67"/>
  <c r="J566" i="67"/>
  <c r="J565" i="67" s="1"/>
  <c r="M588" i="67"/>
  <c r="M566" i="67" s="1"/>
  <c r="M565" i="67" s="1"/>
  <c r="C622" i="67"/>
  <c r="C620" i="67" s="1"/>
  <c r="C619" i="67" s="1"/>
  <c r="D634" i="67"/>
  <c r="D619" i="67" s="1"/>
  <c r="D565" i="67" s="1"/>
  <c r="M642" i="67"/>
  <c r="M634" i="67" s="1"/>
  <c r="M619" i="67" s="1"/>
  <c r="D665" i="67"/>
  <c r="M668" i="67"/>
  <c r="M667" i="67" s="1"/>
  <c r="M666" i="67" s="1"/>
  <c r="M665" i="67" s="1"/>
  <c r="D699" i="67"/>
  <c r="H507" i="67" l="1"/>
  <c r="H499" i="67" s="1"/>
  <c r="H498" i="67" s="1"/>
  <c r="C565" i="67"/>
  <c r="I462" i="67"/>
  <c r="I446" i="67" s="1"/>
  <c r="H298" i="67"/>
  <c r="H300" i="67"/>
  <c r="D379" i="67"/>
  <c r="D292" i="67"/>
  <c r="O448" i="67"/>
  <c r="O447" i="67" s="1"/>
  <c r="O446" i="67" s="1"/>
  <c r="O450" i="67"/>
  <c r="H323" i="67"/>
  <c r="F292" i="67"/>
  <c r="F321" i="67"/>
  <c r="J292" i="67"/>
  <c r="E422" i="67"/>
  <c r="G446" i="67"/>
  <c r="P293" i="67"/>
  <c r="P285" i="67" s="1"/>
  <c r="G292" i="67"/>
  <c r="P448" i="67"/>
  <c r="P447" i="67" s="1"/>
  <c r="P446" i="67" s="1"/>
  <c r="P450" i="67"/>
  <c r="C448" i="67"/>
  <c r="C447" i="67" s="1"/>
  <c r="C450" i="67"/>
  <c r="P433" i="67"/>
  <c r="N619" i="67"/>
  <c r="N565" i="67" s="1"/>
  <c r="K462" i="67"/>
  <c r="K446" i="67" s="1"/>
  <c r="F293" i="67"/>
  <c r="F285" i="67" s="1"/>
  <c r="Q433" i="67"/>
  <c r="O293" i="67"/>
  <c r="O285" i="67" s="1"/>
  <c r="L462" i="67"/>
  <c r="Q342" i="67"/>
  <c r="E433" i="67"/>
  <c r="D448" i="67"/>
  <c r="D447" i="67" s="1"/>
  <c r="D450" i="67"/>
  <c r="K423" i="67"/>
  <c r="K422" i="67" s="1"/>
  <c r="I293" i="67"/>
  <c r="I285" i="67" s="1"/>
  <c r="Q339" i="67"/>
  <c r="Q322" i="67"/>
  <c r="F446" i="67"/>
  <c r="H293" i="67"/>
  <c r="H285" i="67" s="1"/>
  <c r="O433" i="67"/>
  <c r="K293" i="67"/>
  <c r="K285" i="67" s="1"/>
  <c r="M476" i="67"/>
  <c r="E498" i="67"/>
  <c r="E462" i="67" s="1"/>
  <c r="Q448" i="67"/>
  <c r="Q447" i="67" s="1"/>
  <c r="Q446" i="67" s="1"/>
  <c r="Q450" i="67"/>
  <c r="H423" i="67"/>
  <c r="H422" i="67" s="1"/>
  <c r="M339" i="67"/>
  <c r="M322" i="67"/>
  <c r="M321" i="67" s="1"/>
  <c r="N450" i="67"/>
  <c r="L340" i="67"/>
  <c r="L342" i="67"/>
  <c r="E342" i="67"/>
  <c r="C293" i="67"/>
  <c r="C285" i="67" s="1"/>
  <c r="N462" i="67"/>
  <c r="M499" i="67"/>
  <c r="M498" i="67" s="1"/>
  <c r="E448" i="67"/>
  <c r="E447" i="67" s="1"/>
  <c r="E446" i="67" s="1"/>
  <c r="E450" i="67"/>
  <c r="L379" i="67"/>
  <c r="M297" i="67"/>
  <c r="M295" i="67"/>
  <c r="J342" i="67"/>
  <c r="L446" i="67"/>
  <c r="N292" i="67"/>
  <c r="E339" i="67"/>
  <c r="E322" i="67"/>
  <c r="I423" i="67"/>
  <c r="I422" i="67" s="1"/>
  <c r="O342" i="67"/>
  <c r="K284" i="67"/>
  <c r="H342" i="67"/>
  <c r="H340" i="67"/>
  <c r="H339" i="67" s="1"/>
  <c r="G379" i="67"/>
  <c r="F297" i="67"/>
  <c r="P295" i="67"/>
  <c r="P297" i="67"/>
  <c r="P422" i="67"/>
  <c r="H565" i="67"/>
  <c r="H462" i="67" s="1"/>
  <c r="H446" i="67" s="1"/>
  <c r="C476" i="67"/>
  <c r="C463" i="67" s="1"/>
  <c r="C462" i="67" s="1"/>
  <c r="N447" i="67"/>
  <c r="N446" i="67" s="1"/>
  <c r="J462" i="67"/>
  <c r="J446" i="67" s="1"/>
  <c r="O339" i="67"/>
  <c r="O322" i="67"/>
  <c r="M379" i="67"/>
  <c r="C423" i="67"/>
  <c r="C422" i="67" s="1"/>
  <c r="H322" i="67"/>
  <c r="H321" i="67" s="1"/>
  <c r="H324" i="67"/>
  <c r="J339" i="67"/>
  <c r="I322" i="67"/>
  <c r="I339" i="67"/>
  <c r="C295" i="67"/>
  <c r="C297" i="67"/>
  <c r="M463" i="67"/>
  <c r="N341" i="67"/>
  <c r="N342" i="67"/>
  <c r="D462" i="67"/>
  <c r="M293" i="67"/>
  <c r="M285" i="67" s="1"/>
  <c r="C324" i="67"/>
  <c r="C322" i="67"/>
  <c r="C321" i="67" s="1"/>
  <c r="L339" i="67" l="1"/>
  <c r="L322" i="67"/>
  <c r="H295" i="67"/>
  <c r="H297" i="67"/>
  <c r="N323" i="67"/>
  <c r="N339" i="67"/>
  <c r="M292" i="67"/>
  <c r="M294" i="67"/>
  <c r="J291" i="67"/>
  <c r="J284" i="67"/>
  <c r="J283" i="67" s="1"/>
  <c r="Q321" i="67"/>
  <c r="Q292" i="67"/>
  <c r="M462" i="67"/>
  <c r="M446" i="67" s="1"/>
  <c r="O292" i="67"/>
  <c r="O321" i="67"/>
  <c r="P292" i="67"/>
  <c r="P294" i="67"/>
  <c r="D446" i="67"/>
  <c r="F291" i="67"/>
  <c r="F284" i="67"/>
  <c r="F283" i="67" s="1"/>
  <c r="G284" i="67"/>
  <c r="G283" i="67" s="1"/>
  <c r="G291" i="67"/>
  <c r="N284" i="67"/>
  <c r="C294" i="67"/>
  <c r="C292" i="67"/>
  <c r="K291" i="67"/>
  <c r="E321" i="67"/>
  <c r="E292" i="67"/>
  <c r="D291" i="67"/>
  <c r="D284" i="67"/>
  <c r="D283" i="67" s="1"/>
  <c r="I321" i="67"/>
  <c r="I292" i="67"/>
  <c r="K283" i="67"/>
  <c r="C446" i="67"/>
  <c r="H294" i="67" l="1"/>
  <c r="H292" i="67"/>
  <c r="D738" i="67"/>
  <c r="E291" i="67"/>
  <c r="E284" i="67"/>
  <c r="E283" i="67" s="1"/>
  <c r="P291" i="67"/>
  <c r="P284" i="67"/>
  <c r="M291" i="67"/>
  <c r="M284" i="67"/>
  <c r="M283" i="67" s="1"/>
  <c r="O291" i="67"/>
  <c r="O284" i="67"/>
  <c r="O283" i="67" s="1"/>
  <c r="I291" i="67"/>
  <c r="I284" i="67"/>
  <c r="I283" i="67" s="1"/>
  <c r="C291" i="67"/>
  <c r="C284" i="67"/>
  <c r="C283" i="67" s="1"/>
  <c r="N293" i="67"/>
  <c r="N321" i="67"/>
  <c r="L321" i="67"/>
  <c r="L292" i="67"/>
  <c r="Q291" i="67"/>
  <c r="Q284" i="67"/>
  <c r="Q283" i="67" s="1"/>
  <c r="O738" i="67" l="1"/>
  <c r="P283" i="67"/>
  <c r="J738" i="67"/>
  <c r="I738" i="67"/>
  <c r="L284" i="67"/>
  <c r="L291" i="67"/>
  <c r="G738" i="67"/>
  <c r="H291" i="67"/>
  <c r="H284" i="67"/>
  <c r="N285" i="67"/>
  <c r="N291" i="67"/>
  <c r="Q738" i="67" l="1"/>
  <c r="P738" i="67"/>
  <c r="N283" i="67"/>
  <c r="E738" i="67"/>
  <c r="F738" i="67"/>
  <c r="L283" i="67"/>
  <c r="K738" i="67"/>
  <c r="C738" i="67"/>
  <c r="H283" i="67"/>
  <c r="H738" i="67" l="1"/>
  <c r="N738" i="67"/>
  <c r="L738" i="67"/>
  <c r="M738" i="67"/>
</calcChain>
</file>

<file path=xl/sharedStrings.xml><?xml version="1.0" encoding="utf-8"?>
<sst xmlns="http://schemas.openxmlformats.org/spreadsheetml/2006/main" count="763" uniqueCount="397">
  <si>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</si>
  <si>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</si>
  <si>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</si>
  <si>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</si>
  <si>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</si>
  <si>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</si>
  <si>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</si>
  <si>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</si>
  <si>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</si>
  <si>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</si>
  <si>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</si>
  <si>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</si>
  <si>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</si>
  <si>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</si>
  <si>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</si>
  <si>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</si>
  <si>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</si>
  <si>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</si>
  <si>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</si>
  <si>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</si>
  <si>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</si>
  <si>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</si>
  <si>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</si>
  <si>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</si>
  <si>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</si>
  <si>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</si>
  <si>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</si>
  <si>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</si>
  <si>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</si>
  <si>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</si>
  <si>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</si>
  <si>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</si>
  <si>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</si>
  <si>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</si>
  <si>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</si>
  <si>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</si>
  <si>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</si>
  <si>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</si>
  <si>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</si>
  <si>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</si>
  <si>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</si>
  <si>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</si>
  <si>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</si>
  <si>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</si>
  <si>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</si>
  <si>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</si>
  <si>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</si>
  <si>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</si>
  <si>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</si>
  <si>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</si>
  <si>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</si>
  <si>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</si>
  <si>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</si>
  <si>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</si>
  <si>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</si>
  <si>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</si>
  <si>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</si>
  <si>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</si>
  <si>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</si>
  <si>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</si>
  <si>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</si>
  <si>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</si>
  <si>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</si>
  <si>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</si>
  <si>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</si>
  <si>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</si>
  <si>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</si>
  <si>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</si>
  <si>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</si>
  <si>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</si>
  <si>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</si>
  <si>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</si>
  <si>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</si>
  <si>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</si>
  <si>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</si>
  <si>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</si>
  <si>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</si>
  <si>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</si>
  <si>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</si>
  <si>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</si>
  <si>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</si>
  <si>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</si>
  <si>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</si>
  <si>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</si>
  <si>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</si>
  <si>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</si>
  <si>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</si>
  <si>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</si>
  <si>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</si>
  <si>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</si>
  <si>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</si>
  <si>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</si>
  <si>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</si>
  <si>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</si>
  <si>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</si>
  <si>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</si>
  <si>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</si>
  <si>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</si>
  <si>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</si>
  <si>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</si>
  <si>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</si>
  <si>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</si>
  <si>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</si>
  <si>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</si>
  <si>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</si>
  <si>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</si>
  <si>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</si>
  <si>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</si>
  <si>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</si>
  <si>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</si>
  <si>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</si>
  <si>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</si>
  <si>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</si>
  <si>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</si>
  <si>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</si>
  <si>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</si>
  <si>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</si>
  <si>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</si>
  <si>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</si>
  <si>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</si>
  <si>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</si>
  <si>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</si>
  <si>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</si>
  <si>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</si>
  <si>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</si>
  <si>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</si>
  <si>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</si>
  <si>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</si>
  <si>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</si>
  <si>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</si>
  <si>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</si>
  <si>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</si>
  <si>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</si>
  <si>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</si>
  <si>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</si>
  <si>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</si>
  <si>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</si>
  <si>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</si>
  <si>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</si>
  <si>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</si>
  <si>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</si>
  <si>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</si>
  <si>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</si>
  <si>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</si>
  <si>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</si>
  <si>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</si>
  <si>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</si>
  <si>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</si>
  <si>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</si>
  <si>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</si>
  <si>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</si>
  <si>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</si>
  <si>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</si>
  <si>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</si>
  <si>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</si>
  <si>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</si>
  <si>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</si>
  <si>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</si>
  <si>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</si>
  <si>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</si>
  <si>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</si>
  <si>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</si>
  <si>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</si>
  <si>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</si>
  <si>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</si>
  <si>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</si>
  <si>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</si>
  <si>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</si>
  <si>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</si>
  <si>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</si>
  <si>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</si>
  <si>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</si>
  <si>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</si>
  <si>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</si>
  <si>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</si>
  <si>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</si>
  <si>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</si>
  <si>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</si>
  <si>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</si>
  <si>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</si>
  <si>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</si>
  <si>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</si>
  <si>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</si>
  <si>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</si>
  <si>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</si>
  <si>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</si>
  <si>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</si>
  <si>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</si>
  <si>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</si>
  <si>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</si>
  <si>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</si>
  <si>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</si>
  <si>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</si>
  <si>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</si>
  <si>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</si>
  <si>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</si>
  <si>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</si>
  <si>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</si>
  <si>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</si>
  <si>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</si>
  <si>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</si>
  <si>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</si>
  <si>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</si>
  <si>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</si>
  <si>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</si>
  <si>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</si>
  <si>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</si>
  <si>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</si>
  <si>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</si>
  <si>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</si>
  <si>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</si>
  <si>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</si>
  <si>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</si>
  <si>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</si>
  <si>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</si>
  <si>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</si>
  <si>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</si>
  <si>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</si>
  <si>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</si>
  <si>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</si>
  <si>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</si>
  <si>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</si>
  <si>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</si>
  <si>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</si>
  <si>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</si>
  <si>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</si>
  <si>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</si>
  <si>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</si>
  <si>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</si>
  <si>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</si>
  <si>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</si>
  <si>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</si>
  <si>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</si>
  <si>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</si>
  <si>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</si>
  <si>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</si>
  <si>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</si>
  <si>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</si>
  <si>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</si>
  <si>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</si>
  <si>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</si>
  <si>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</si>
  <si>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</si>
  <si>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</si>
  <si>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</si>
  <si>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</si>
  <si>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</si>
  <si>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</si>
  <si>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</si>
  <si>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</si>
  <si>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</si>
  <si>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</si>
  <si>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</si>
  <si>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</si>
  <si>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</si>
  <si>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</si>
  <si>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</si>
  <si>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</si>
  <si>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</si>
  <si>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</si>
  <si>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</si>
  <si>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</si>
  <si>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</si>
  <si>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</si>
  <si>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</si>
  <si>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</si>
  <si>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</si>
  <si>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</si>
  <si>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</si>
  <si>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</si>
  <si>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</si>
  <si>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</si>
  <si>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</si>
  <si>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</si>
  <si>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</si>
  <si>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</si>
  <si>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</si>
  <si>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</si>
  <si>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</si>
  <si>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</si>
  <si>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</si>
  <si>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</si>
  <si>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</si>
  <si>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</si>
  <si>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</si>
  <si>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</si>
  <si>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</si>
  <si>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</si>
  <si>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</si>
  <si>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</si>
  <si>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</si>
  <si>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</si>
  <si>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</si>
  <si>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</si>
  <si>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</si>
  <si>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</si>
  <si>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</si>
  <si>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</si>
  <si>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</si>
  <si>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</si>
  <si>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</si>
  <si>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</si>
  <si>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</si>
  <si>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</si>
  <si>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</si>
  <si>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</si>
  <si>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</si>
  <si>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</si>
  <si>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</si>
  <si>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</si>
  <si>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</si>
  <si>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</si>
  <si>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</si>
  <si>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</si>
  <si>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</si>
  <si>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</si>
  <si>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</si>
  <si>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</si>
  <si>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</si>
  <si>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</si>
  <si>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</si>
  <si>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</si>
  <si>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</si>
  <si>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</si>
  <si>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</si>
  <si>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</si>
  <si>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</si>
  <si>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</si>
  <si>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</si>
  <si>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</si>
  <si>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</si>
  <si>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</si>
  <si>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</si>
  <si>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</si>
  <si>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</si>
  <si>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</si>
  <si>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</si>
  <si>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</si>
  <si>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</si>
  <si>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</si>
  <si>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</si>
  <si>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</si>
  <si>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</si>
  <si>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</si>
  <si>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</si>
  <si>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</si>
  <si>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</si>
  <si>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</si>
  <si>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</si>
  <si>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</si>
  <si>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</si>
  <si>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</si>
  <si>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</si>
  <si>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</si>
  <si>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</si>
  <si>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</si>
  <si>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</si>
  <si>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</si>
  <si>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</si>
  <si>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</si>
  <si>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</si>
  <si>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</si>
  <si>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</si>
  <si>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</si>
  <si>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</si>
  <si>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</si>
  <si>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</si>
  <si>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</si>
  <si>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</si>
  <si>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</si>
  <si>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</si>
  <si>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</si>
  <si>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NOTA: La diferencia que se observa entre el total y los parciales se debe al redondeo.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</si>
  <si>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</si>
  <si>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</si>
  <si>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</si>
  <si>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</si>
  <si>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</si>
  <si>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</si>
  <si>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</si>
  <si>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</si>
  <si>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</si>
  <si>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</si>
  <si>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</si>
  <si>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</si>
  <si>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</si>
  <si>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2022 (P)</t>
  </si>
  <si>
    <t>1.1.2.3  De momento de registro</t>
  </si>
  <si>
    <t>1.2.2.4  De momento de registro</t>
  </si>
  <si>
    <t>1.2.2.3  De valoración</t>
  </si>
  <si>
    <t>2023 (P)</t>
  </si>
  <si>
    <t>2024 (E)</t>
  </si>
  <si>
    <t>A.  Bienes: (Continuación)</t>
  </si>
  <si>
    <t>B.  Servicios: (Continuación)</t>
  </si>
  <si>
    <t>C.  Renta: (Continuación)</t>
  </si>
  <si>
    <t>B.  Cuenta financiera: (Continuación)</t>
  </si>
  <si>
    <t>SEGÚN PARTIDA: AÑOS 2022-24,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</si>
</sst>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13" xfId="0" applyNumberFormat="1" applyFont="1" applyFill="1" applyBorder="1"/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5" customWidth="1"/>
    <col min="2" max="2" width="80.7109375" style="55" customWidth="1"/>
    <col min="3" max="6" width="8.7109375" style="74" customWidth="1"/>
    <col min="7" max="7" width="8.7109375" style="82" customWidth="1"/>
    <col min="8" max="17" width="12.42578125" style="82" customWidth="1"/>
    <col min="18" max="18" width="6.7109375" style="55" customWidth="1"/>
    <col min="19" max="16384" width="11.42578125" style="55"/>
  </cols>
  <sheetData>
    <row r="1" spans="1:18" ht="12.75" customHeight="1" x14ac:dyDescent="0.2">
      <c r="A1" s="107" t="s">
        <v>14</v>
      </c>
      <c r="B1" s="107"/>
      <c r="C1" s="107"/>
      <c r="D1" s="107"/>
      <c r="E1" s="107"/>
      <c r="F1" s="107"/>
      <c r="G1" s="107"/>
      <c r="H1" s="107" t="s">
        <v>14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2.75" customHeight="1" x14ac:dyDescent="0.2">
      <c r="A2" s="108" t="s">
        <v>15</v>
      </c>
      <c r="B2" s="108"/>
      <c r="C2" s="108"/>
      <c r="D2" s="108"/>
      <c r="E2" s="108"/>
      <c r="F2" s="108"/>
      <c r="G2" s="108"/>
      <c r="H2" s="108" t="s">
        <v>15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2.75" customHeight="1" x14ac:dyDescent="0.2">
      <c r="A3" s="107" t="s">
        <v>16</v>
      </c>
      <c r="B3" s="107"/>
      <c r="C3" s="107"/>
      <c r="D3" s="107"/>
      <c r="E3" s="107"/>
      <c r="F3" s="107"/>
      <c r="G3" s="107"/>
      <c r="H3" s="107" t="s">
        <v>16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8" ht="6" customHeight="1" x14ac:dyDescent="0.2">
      <c r="A4" s="5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6"/>
    </row>
    <row r="5" spans="1:18" s="57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 t="s">
        <v>0</v>
      </c>
    </row>
    <row r="6" spans="1:18" s="57" customFormat="1" ht="12.75" customHeight="1" x14ac:dyDescent="0.2">
      <c r="A6" s="4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 t="s">
        <v>396</v>
      </c>
    </row>
    <row r="7" spans="1:18" ht="6" customHeight="1" x14ac:dyDescent="0.2">
      <c r="A7" s="58"/>
      <c r="B7" s="20"/>
      <c r="C7" s="3"/>
      <c r="D7" s="3"/>
      <c r="E7" s="3"/>
      <c r="F7" s="3"/>
      <c r="G7" s="3"/>
      <c r="H7" s="21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3" t="s">
        <v>2</v>
      </c>
      <c r="B8" s="49"/>
      <c r="C8" s="86" t="s">
        <v>1</v>
      </c>
      <c r="D8" s="87"/>
      <c r="E8" s="87"/>
      <c r="F8" s="87"/>
      <c r="G8" s="88"/>
      <c r="H8" s="86" t="s">
        <v>1</v>
      </c>
      <c r="I8" s="87"/>
      <c r="J8" s="87"/>
      <c r="K8" s="87"/>
      <c r="L8" s="87"/>
      <c r="M8" s="87"/>
      <c r="N8" s="87"/>
      <c r="O8" s="87"/>
      <c r="P8" s="87"/>
      <c r="Q8" s="88"/>
      <c r="R8" s="89" t="s">
        <v>2</v>
      </c>
    </row>
    <row r="9" spans="1:18" ht="14.1" customHeight="1" x14ac:dyDescent="0.2">
      <c r="A9" s="84"/>
      <c r="B9" s="50"/>
      <c r="C9" s="92" t="s">
        <v>385</v>
      </c>
      <c r="D9" s="93"/>
      <c r="E9" s="93"/>
      <c r="F9" s="93"/>
      <c r="G9" s="94"/>
      <c r="H9" s="92" t="s">
        <v>385</v>
      </c>
      <c r="I9" s="93"/>
      <c r="J9" s="93"/>
      <c r="K9" s="93"/>
      <c r="L9" s="93"/>
      <c r="M9" s="93"/>
      <c r="N9" s="93"/>
      <c r="O9" s="93"/>
      <c r="P9" s="93"/>
      <c r="Q9" s="94"/>
      <c r="R9" s="90"/>
    </row>
    <row r="10" spans="1:18" ht="14.1" customHeight="1" x14ac:dyDescent="0.2">
      <c r="A10" s="84"/>
      <c r="B10" s="51" t="s">
        <v>3</v>
      </c>
      <c r="C10" s="95" t="s">
        <v>386</v>
      </c>
      <c r="D10" s="96"/>
      <c r="E10" s="96"/>
      <c r="F10" s="96"/>
      <c r="G10" s="97"/>
      <c r="H10" s="92" t="s">
        <v>390</v>
      </c>
      <c r="I10" s="93"/>
      <c r="J10" s="93"/>
      <c r="K10" s="93"/>
      <c r="L10" s="94"/>
      <c r="M10" s="98" t="s">
        <v>391</v>
      </c>
      <c r="N10" s="99"/>
      <c r="O10" s="99"/>
      <c r="P10" s="99"/>
      <c r="Q10" s="100"/>
      <c r="R10" s="90"/>
    </row>
    <row r="11" spans="1:18" ht="14.1" customHeight="1" x14ac:dyDescent="0.2">
      <c r="A11" s="84"/>
      <c r="B11" s="50"/>
      <c r="C11" s="101" t="s">
        <v>4</v>
      </c>
      <c r="D11" s="103" t="s">
        <v>5</v>
      </c>
      <c r="E11" s="104"/>
      <c r="F11" s="104"/>
      <c r="G11" s="105"/>
      <c r="H11" s="106" t="s">
        <v>4</v>
      </c>
      <c r="I11" s="103" t="s">
        <v>5</v>
      </c>
      <c r="J11" s="104"/>
      <c r="K11" s="104"/>
      <c r="L11" s="105"/>
      <c r="M11" s="106" t="s">
        <v>4</v>
      </c>
      <c r="N11" s="98" t="s">
        <v>5</v>
      </c>
      <c r="O11" s="99"/>
      <c r="P11" s="99"/>
      <c r="Q11" s="100"/>
      <c r="R11" s="90"/>
    </row>
    <row r="12" spans="1:18" ht="14.1" customHeight="1" x14ac:dyDescent="0.2">
      <c r="A12" s="85"/>
      <c r="B12" s="52"/>
      <c r="C12" s="102"/>
      <c r="D12" s="53" t="s">
        <v>6</v>
      </c>
      <c r="E12" s="53" t="s">
        <v>7</v>
      </c>
      <c r="F12" s="53" t="s">
        <v>8</v>
      </c>
      <c r="G12" s="53" t="s">
        <v>9</v>
      </c>
      <c r="H12" s="102"/>
      <c r="I12" s="53" t="s">
        <v>6</v>
      </c>
      <c r="J12" s="53" t="s">
        <v>7</v>
      </c>
      <c r="K12" s="53" t="s">
        <v>8</v>
      </c>
      <c r="L12" s="53" t="s">
        <v>9</v>
      </c>
      <c r="M12" s="102"/>
      <c r="N12" s="53" t="s">
        <v>6</v>
      </c>
      <c r="O12" s="54" t="s">
        <v>7</v>
      </c>
      <c r="P12" s="54" t="s">
        <v>8</v>
      </c>
      <c r="Q12" s="53" t="s">
        <v>9</v>
      </c>
      <c r="R12" s="91"/>
    </row>
    <row r="13" spans="1:18" ht="6" customHeight="1" x14ac:dyDescent="0.2">
      <c r="A13" s="5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60"/>
    </row>
    <row r="14" spans="1:18" ht="14.1" customHeight="1" x14ac:dyDescent="0.2">
      <c r="A14" s="61">
        <v>1</v>
      </c>
      <c r="B14" s="28" t="s">
        <v>370</v>
      </c>
      <c r="C14" s="62">
        <f>C15+C16</f>
        <v>28.768843079997168</v>
      </c>
      <c r="D14" s="62">
        <f t="shared" ref="D14:G14" si="0">D15+D16</f>
        <v>6.2872758200010139</v>
      </c>
      <c r="E14" s="62">
        <f t="shared" si="0"/>
        <v>248.81291348999912</v>
      </c>
      <c r="F14" s="62">
        <f t="shared" si="0"/>
        <v>-532.99929806999899</v>
      </c>
      <c r="G14" s="62">
        <f t="shared" si="0"/>
        <v>306.66795183999966</v>
      </c>
      <c r="H14" s="62">
        <f>H15+H16</f>
        <v>-2581.0013394500129</v>
      </c>
      <c r="I14" s="62">
        <f t="shared" ref="I14:L14" si="1">I15+I16</f>
        <v>559.84799500999907</v>
      </c>
      <c r="J14" s="62">
        <f t="shared" si="1"/>
        <v>501.96048555000016</v>
      </c>
      <c r="K14" s="62">
        <f t="shared" si="1"/>
        <v>-1178.0305790300026</v>
      </c>
      <c r="L14" s="62">
        <f t="shared" si="1"/>
        <v>-2464.7792409800004</v>
      </c>
      <c r="M14" s="62">
        <f>M15+M16</f>
        <v>1672.2214311799908</v>
      </c>
      <c r="N14" s="62">
        <f t="shared" ref="N14:Q14" si="2">N15+N16</f>
        <v>0.64930697999989206</v>
      </c>
      <c r="O14" s="62">
        <f t="shared" si="2"/>
        <v>497.59290916999998</v>
      </c>
      <c r="P14" s="62">
        <f t="shared" si="2"/>
        <v>740.77874557000177</v>
      </c>
      <c r="Q14" s="62">
        <f t="shared" si="2"/>
        <v>433.20046946000184</v>
      </c>
      <c r="R14" s="63">
        <v>1</v>
      </c>
    </row>
    <row r="15" spans="1:18" ht="14.1" customHeight="1" x14ac:dyDescent="0.2">
      <c r="A15" s="61">
        <v>2</v>
      </c>
      <c r="B15" s="29" t="s">
        <v>10</v>
      </c>
      <c r="C15" s="13">
        <f t="shared" ref="C15:Q16" si="3">+C18+C423</f>
        <v>38038.89441909</v>
      </c>
      <c r="D15" s="13">
        <f t="shared" si="3"/>
        <v>8956.8515328300018</v>
      </c>
      <c r="E15" s="13">
        <f t="shared" si="3"/>
        <v>9666.8615980300001</v>
      </c>
      <c r="F15" s="13">
        <f t="shared" si="3"/>
        <v>9728.52595483</v>
      </c>
      <c r="G15" s="13">
        <f t="shared" si="3"/>
        <v>9686.6553333999982</v>
      </c>
      <c r="H15" s="13">
        <f t="shared" si="3"/>
        <v>41442.158205699998</v>
      </c>
      <c r="I15" s="13">
        <f t="shared" si="3"/>
        <v>10100.525363469998</v>
      </c>
      <c r="J15" s="13">
        <f t="shared" si="3"/>
        <v>10076.319052389998</v>
      </c>
      <c r="K15" s="13">
        <f t="shared" si="3"/>
        <v>10859.28534076</v>
      </c>
      <c r="L15" s="13">
        <f t="shared" si="3"/>
        <v>10406.02844908</v>
      </c>
      <c r="M15" s="13">
        <f t="shared" si="3"/>
        <v>41450.472820699993</v>
      </c>
      <c r="N15" s="13">
        <f t="shared" si="3"/>
        <v>9993.4114232400007</v>
      </c>
      <c r="O15" s="13">
        <f t="shared" si="3"/>
        <v>10151.3153088</v>
      </c>
      <c r="P15" s="13">
        <f t="shared" si="3"/>
        <v>10654.62220227</v>
      </c>
      <c r="Q15" s="13">
        <f t="shared" si="3"/>
        <v>10651.123886390002</v>
      </c>
      <c r="R15" s="63">
        <v>2</v>
      </c>
    </row>
    <row r="16" spans="1:18" ht="14.1" customHeight="1" x14ac:dyDescent="0.2">
      <c r="A16" s="61">
        <v>3</v>
      </c>
      <c r="B16" s="29" t="s">
        <v>11</v>
      </c>
      <c r="C16" s="13">
        <f t="shared" si="3"/>
        <v>-38010.125576010003</v>
      </c>
      <c r="D16" s="13">
        <f t="shared" si="3"/>
        <v>-8950.5642570100008</v>
      </c>
      <c r="E16" s="13">
        <f t="shared" si="3"/>
        <v>-9418.048684540001</v>
      </c>
      <c r="F16" s="13">
        <f t="shared" si="3"/>
        <v>-10261.525252899999</v>
      </c>
      <c r="G16" s="13">
        <f t="shared" si="3"/>
        <v>-9379.9873815599985</v>
      </c>
      <c r="H16" s="13">
        <f t="shared" si="3"/>
        <v>-44023.159545150011</v>
      </c>
      <c r="I16" s="13">
        <f t="shared" si="3"/>
        <v>-9540.6773684599993</v>
      </c>
      <c r="J16" s="13">
        <f t="shared" si="3"/>
        <v>-9574.3585668399974</v>
      </c>
      <c r="K16" s="13">
        <f t="shared" si="3"/>
        <v>-12037.315919790002</v>
      </c>
      <c r="L16" s="13">
        <f t="shared" si="3"/>
        <v>-12870.807690060001</v>
      </c>
      <c r="M16" s="13">
        <f t="shared" si="3"/>
        <v>-39778.251389520003</v>
      </c>
      <c r="N16" s="13">
        <f t="shared" si="3"/>
        <v>-9992.7621162600008</v>
      </c>
      <c r="O16" s="13">
        <f t="shared" si="3"/>
        <v>-9653.7223996299999</v>
      </c>
      <c r="P16" s="13">
        <f t="shared" si="3"/>
        <v>-9913.8434566999986</v>
      </c>
      <c r="Q16" s="13">
        <f t="shared" si="3"/>
        <v>-10217.92341693</v>
      </c>
      <c r="R16" s="63">
        <v>3</v>
      </c>
    </row>
    <row r="17" spans="1:18" ht="14.1" customHeight="1" x14ac:dyDescent="0.2">
      <c r="A17" s="61">
        <v>4</v>
      </c>
      <c r="B17" s="30" t="s">
        <v>23</v>
      </c>
      <c r="C17" s="64">
        <f>C18+C19</f>
        <v>73.268121890003385</v>
      </c>
      <c r="D17" s="65">
        <f t="shared" ref="D17:G17" si="4">D18+D19</f>
        <v>8.3309276600011799</v>
      </c>
      <c r="E17" s="65">
        <f t="shared" si="4"/>
        <v>250.22796774000017</v>
      </c>
      <c r="F17" s="65">
        <f t="shared" si="4"/>
        <v>-513.00970953999968</v>
      </c>
      <c r="G17" s="65">
        <f t="shared" si="4"/>
        <v>327.7189360299999</v>
      </c>
      <c r="H17" s="64">
        <f>H18+H19</f>
        <v>-2438.4850259100131</v>
      </c>
      <c r="I17" s="66">
        <f t="shared" ref="I17:L17" si="5">I18+I19</f>
        <v>557.11811450999812</v>
      </c>
      <c r="J17" s="66">
        <f t="shared" si="5"/>
        <v>526.73745430000054</v>
      </c>
      <c r="K17" s="66">
        <f t="shared" si="5"/>
        <v>-1121.9790452500019</v>
      </c>
      <c r="L17" s="66">
        <f t="shared" si="5"/>
        <v>-2400.3615494700007</v>
      </c>
      <c r="M17" s="64">
        <f>M18+M19</f>
        <v>1850.9470259899972</v>
      </c>
      <c r="N17" s="66">
        <f t="shared" ref="N17:Q17" si="6">N18+N19</f>
        <v>20.643646279999302</v>
      </c>
      <c r="O17" s="66">
        <f t="shared" si="6"/>
        <v>530.18803947000015</v>
      </c>
      <c r="P17" s="66">
        <f t="shared" si="6"/>
        <v>797.69093473000066</v>
      </c>
      <c r="Q17" s="66">
        <f t="shared" si="6"/>
        <v>502.42440551000072</v>
      </c>
      <c r="R17" s="63">
        <v>4</v>
      </c>
    </row>
    <row r="18" spans="1:18" ht="14.1" customHeight="1" x14ac:dyDescent="0.2">
      <c r="A18" s="61">
        <v>5</v>
      </c>
      <c r="B18" s="29" t="s">
        <v>10</v>
      </c>
      <c r="C18" s="13">
        <f t="shared" ref="C18:Q19" si="7">C21+C284</f>
        <v>37155.962108400003</v>
      </c>
      <c r="D18" s="13">
        <f t="shared" si="7"/>
        <v>8769.7211195900018</v>
      </c>
      <c r="E18" s="13">
        <f t="shared" si="7"/>
        <v>9436.3016795000003</v>
      </c>
      <c r="F18" s="13">
        <f t="shared" si="7"/>
        <v>9510.3789140600002</v>
      </c>
      <c r="G18" s="13">
        <f t="shared" si="7"/>
        <v>9439.5603952499987</v>
      </c>
      <c r="H18" s="13">
        <f t="shared" si="7"/>
        <v>40529.338487329995</v>
      </c>
      <c r="I18" s="13">
        <f t="shared" si="7"/>
        <v>9905.4173323899977</v>
      </c>
      <c r="J18" s="13">
        <f t="shared" si="7"/>
        <v>9864.6069772099981</v>
      </c>
      <c r="K18" s="13">
        <f t="shared" si="7"/>
        <v>10616.6902443</v>
      </c>
      <c r="L18" s="13">
        <f t="shared" si="7"/>
        <v>10142.623933430001</v>
      </c>
      <c r="M18" s="13">
        <f t="shared" si="7"/>
        <v>40570.738679479997</v>
      </c>
      <c r="N18" s="13">
        <f t="shared" si="7"/>
        <v>9817.4570853599998</v>
      </c>
      <c r="O18" s="13">
        <f t="shared" si="7"/>
        <v>9937.81184158</v>
      </c>
      <c r="P18" s="13">
        <f t="shared" si="7"/>
        <v>10436.09364494</v>
      </c>
      <c r="Q18" s="13">
        <f t="shared" si="7"/>
        <v>10379.376107600001</v>
      </c>
      <c r="R18" s="63">
        <v>5</v>
      </c>
    </row>
    <row r="19" spans="1:18" ht="14.1" customHeight="1" x14ac:dyDescent="0.2">
      <c r="A19" s="61">
        <v>6</v>
      </c>
      <c r="B19" s="29" t="s">
        <v>11</v>
      </c>
      <c r="C19" s="13">
        <f t="shared" si="7"/>
        <v>-37082.693986509999</v>
      </c>
      <c r="D19" s="13">
        <f t="shared" si="7"/>
        <v>-8761.3901919300006</v>
      </c>
      <c r="E19" s="13">
        <f t="shared" si="7"/>
        <v>-9186.0737117600002</v>
      </c>
      <c r="F19" s="13">
        <f t="shared" si="7"/>
        <v>-10023.3886236</v>
      </c>
      <c r="G19" s="13">
        <f t="shared" si="7"/>
        <v>-9111.8414592199988</v>
      </c>
      <c r="H19" s="13">
        <f t="shared" si="7"/>
        <v>-42967.823513240008</v>
      </c>
      <c r="I19" s="13">
        <f t="shared" si="7"/>
        <v>-9348.2992178799996</v>
      </c>
      <c r="J19" s="13">
        <f t="shared" si="7"/>
        <v>-9337.8695229099976</v>
      </c>
      <c r="K19" s="13">
        <f t="shared" si="7"/>
        <v>-11738.669289550002</v>
      </c>
      <c r="L19" s="13">
        <f t="shared" si="7"/>
        <v>-12542.985482900001</v>
      </c>
      <c r="M19" s="13">
        <f t="shared" si="7"/>
        <v>-38719.79165349</v>
      </c>
      <c r="N19" s="13">
        <f t="shared" si="7"/>
        <v>-9796.8134390800005</v>
      </c>
      <c r="O19" s="13">
        <f t="shared" si="7"/>
        <v>-9407.6238021099998</v>
      </c>
      <c r="P19" s="13">
        <f t="shared" si="7"/>
        <v>-9638.402710209999</v>
      </c>
      <c r="Q19" s="13">
        <f t="shared" si="7"/>
        <v>-9876.9517020900003</v>
      </c>
      <c r="R19" s="63">
        <v>6</v>
      </c>
    </row>
    <row r="20" spans="1:18" ht="14.1" customHeight="1" x14ac:dyDescent="0.2">
      <c r="A20" s="61">
        <v>7</v>
      </c>
      <c r="B20" s="30" t="s">
        <v>24</v>
      </c>
      <c r="C20" s="64">
        <f>C21+C22</f>
        <v>2586.7997504100022</v>
      </c>
      <c r="D20" s="65">
        <f t="shared" ref="D20:G20" si="8">D21+D22</f>
        <v>439.27683294000144</v>
      </c>
      <c r="E20" s="65">
        <f t="shared" si="8"/>
        <v>922.01547829999981</v>
      </c>
      <c r="F20" s="65">
        <f t="shared" si="8"/>
        <v>324.48413679999976</v>
      </c>
      <c r="G20" s="65">
        <f t="shared" si="8"/>
        <v>901.02330236999933</v>
      </c>
      <c r="H20" s="64">
        <f>H21+H22</f>
        <v>1195.589927349989</v>
      </c>
      <c r="I20" s="66">
        <f t="shared" ref="I20:L20" si="9">I21+I22</f>
        <v>1584.8205792599974</v>
      </c>
      <c r="J20" s="66">
        <f t="shared" si="9"/>
        <v>1295.3341171299999</v>
      </c>
      <c r="K20" s="66">
        <f t="shared" si="9"/>
        <v>-12.719295180002518</v>
      </c>
      <c r="L20" s="66">
        <f t="shared" si="9"/>
        <v>-1671.8454738599994</v>
      </c>
      <c r="M20" s="64">
        <f>M21+M22</f>
        <v>5798.8321115399958</v>
      </c>
      <c r="N20" s="66">
        <f t="shared" ref="N20:Q20" si="10">N21+N22</f>
        <v>1180.2408077699993</v>
      </c>
      <c r="O20" s="66">
        <f t="shared" si="10"/>
        <v>1254.0459257100001</v>
      </c>
      <c r="P20" s="66">
        <f t="shared" si="10"/>
        <v>2026.8414964399999</v>
      </c>
      <c r="Q20" s="66">
        <f t="shared" si="10"/>
        <v>1337.7038816200011</v>
      </c>
      <c r="R20" s="63">
        <v>7</v>
      </c>
    </row>
    <row r="21" spans="1:18" ht="14.1" customHeight="1" x14ac:dyDescent="0.2">
      <c r="A21" s="61">
        <v>8</v>
      </c>
      <c r="B21" s="29" t="s">
        <v>10</v>
      </c>
      <c r="C21" s="13">
        <f t="shared" ref="C21:Q22" si="11">C24+C83</f>
        <v>35007.063313480001</v>
      </c>
      <c r="D21" s="13">
        <f t="shared" si="11"/>
        <v>8253.8833021300015</v>
      </c>
      <c r="E21" s="13">
        <f t="shared" si="11"/>
        <v>9035.5658914800006</v>
      </c>
      <c r="F21" s="13">
        <f t="shared" si="11"/>
        <v>8969.4705258499998</v>
      </c>
      <c r="G21" s="13">
        <f t="shared" si="11"/>
        <v>8748.143594019999</v>
      </c>
      <c r="H21" s="13">
        <f t="shared" si="11"/>
        <v>36779.183299109995</v>
      </c>
      <c r="I21" s="13">
        <f t="shared" si="11"/>
        <v>8951.7407063699975</v>
      </c>
      <c r="J21" s="13">
        <f t="shared" si="11"/>
        <v>9000.8428618499984</v>
      </c>
      <c r="K21" s="13">
        <f t="shared" si="11"/>
        <v>9680.895433059999</v>
      </c>
      <c r="L21" s="13">
        <f t="shared" si="11"/>
        <v>9145.7042978300015</v>
      </c>
      <c r="M21" s="13">
        <f t="shared" si="11"/>
        <v>36258.245841769996</v>
      </c>
      <c r="N21" s="13">
        <f t="shared" si="11"/>
        <v>8678.3668902299996</v>
      </c>
      <c r="O21" s="13">
        <f t="shared" si="11"/>
        <v>8880.9950231000003</v>
      </c>
      <c r="P21" s="13">
        <f t="shared" si="11"/>
        <v>9377.942028649999</v>
      </c>
      <c r="Q21" s="13">
        <f t="shared" si="11"/>
        <v>9320.9418997900011</v>
      </c>
      <c r="R21" s="63">
        <v>8</v>
      </c>
    </row>
    <row r="22" spans="1:18" ht="14.1" customHeight="1" x14ac:dyDescent="0.2">
      <c r="A22" s="61">
        <v>9</v>
      </c>
      <c r="B22" s="29" t="s">
        <v>11</v>
      </c>
      <c r="C22" s="13">
        <f t="shared" si="11"/>
        <v>-32420.263563069999</v>
      </c>
      <c r="D22" s="13">
        <f t="shared" si="11"/>
        <v>-7814.6064691900001</v>
      </c>
      <c r="E22" s="13">
        <f t="shared" si="11"/>
        <v>-8113.5504131800008</v>
      </c>
      <c r="F22" s="13">
        <f t="shared" si="11"/>
        <v>-8644.9863890500001</v>
      </c>
      <c r="G22" s="13">
        <f t="shared" si="11"/>
        <v>-7847.1202916499997</v>
      </c>
      <c r="H22" s="13">
        <f t="shared" si="11"/>
        <v>-35583.593371760006</v>
      </c>
      <c r="I22" s="13">
        <f t="shared" si="11"/>
        <v>-7366.9201271100001</v>
      </c>
      <c r="J22" s="13">
        <f t="shared" si="11"/>
        <v>-7705.5087447199985</v>
      </c>
      <c r="K22" s="13">
        <f t="shared" si="11"/>
        <v>-9693.6147282400016</v>
      </c>
      <c r="L22" s="13">
        <f t="shared" si="11"/>
        <v>-10817.549771690001</v>
      </c>
      <c r="M22" s="13">
        <f t="shared" si="11"/>
        <v>-30459.413730230001</v>
      </c>
      <c r="N22" s="13">
        <f t="shared" si="11"/>
        <v>-7498.1260824600004</v>
      </c>
      <c r="O22" s="13">
        <f t="shared" si="11"/>
        <v>-7626.9490973900001</v>
      </c>
      <c r="P22" s="13">
        <f t="shared" si="11"/>
        <v>-7351.1005322099991</v>
      </c>
      <c r="Q22" s="13">
        <f t="shared" si="11"/>
        <v>-7983.23801817</v>
      </c>
      <c r="R22" s="63">
        <v>9</v>
      </c>
    </row>
    <row r="23" spans="1:18" ht="14.1" customHeight="1" x14ac:dyDescent="0.2">
      <c r="A23" s="61">
        <v>10</v>
      </c>
      <c r="B23" s="27" t="s">
        <v>25</v>
      </c>
      <c r="C23" s="67">
        <f>C24+C25</f>
        <v>-9187.5331535299993</v>
      </c>
      <c r="D23" s="68">
        <f t="shared" ref="D23:G23" si="12">D24+D25</f>
        <v>-2179.5869657800004</v>
      </c>
      <c r="E23" s="68">
        <f t="shared" si="12"/>
        <v>-2220.0220536200013</v>
      </c>
      <c r="F23" s="68">
        <f t="shared" si="12"/>
        <v>-2531.6101668199999</v>
      </c>
      <c r="G23" s="68">
        <f t="shared" si="12"/>
        <v>-2256.3139673099995</v>
      </c>
      <c r="H23" s="67">
        <f>H24+H25</f>
        <v>-13018.546466510004</v>
      </c>
      <c r="I23" s="69">
        <f t="shared" ref="I23:L23" si="13">I24+I25</f>
        <v>-1922.2944804199997</v>
      </c>
      <c r="J23" s="69">
        <f t="shared" si="13"/>
        <v>-2297.9938029399982</v>
      </c>
      <c r="K23" s="69">
        <f t="shared" si="13"/>
        <v>-3547.292066250001</v>
      </c>
      <c r="L23" s="69">
        <f t="shared" si="13"/>
        <v>-5250.966116900001</v>
      </c>
      <c r="M23" s="67">
        <f>M24+M25</f>
        <v>-9136.6610093500021</v>
      </c>
      <c r="N23" s="69">
        <f t="shared" ref="N23:Q23" si="14">N24+N25</f>
        <v>-2549.7860062100003</v>
      </c>
      <c r="O23" s="69">
        <f t="shared" si="14"/>
        <v>-2595.1911180700004</v>
      </c>
      <c r="P23" s="69">
        <f t="shared" si="14"/>
        <v>-1660.988058769999</v>
      </c>
      <c r="Q23" s="69">
        <f t="shared" si="14"/>
        <v>-2330.6958262999997</v>
      </c>
      <c r="R23" s="63">
        <v>10</v>
      </c>
    </row>
    <row r="24" spans="1:18" ht="14.1" customHeight="1" x14ac:dyDescent="0.2">
      <c r="A24" s="61">
        <v>11</v>
      </c>
      <c r="B24" s="29" t="s">
        <v>10</v>
      </c>
      <c r="C24" s="11">
        <f>C27+C66+C69+C72</f>
        <v>17962.298421949999</v>
      </c>
      <c r="D24" s="11">
        <f>D27+D66+D69+D72</f>
        <v>4324.0257741200003</v>
      </c>
      <c r="E24" s="11">
        <f t="shared" ref="E24:G24" si="15">E27+E66+E69+E72</f>
        <v>4598.3542278499999</v>
      </c>
      <c r="F24" s="11">
        <f t="shared" si="15"/>
        <v>4748.6032351399999</v>
      </c>
      <c r="G24" s="11">
        <f t="shared" si="15"/>
        <v>4291.3151848400003</v>
      </c>
      <c r="H24" s="11">
        <f>H27+H66+H69+H72</f>
        <v>17009.02543772</v>
      </c>
      <c r="I24" s="11">
        <f>I27+I66+I69+I72</f>
        <v>4154.0598462600001</v>
      </c>
      <c r="J24" s="11">
        <f t="shared" ref="J24:L24" si="16">J27+J66+J69+J72</f>
        <v>4202.56958476</v>
      </c>
      <c r="K24" s="11">
        <f t="shared" si="16"/>
        <v>4701.98178207</v>
      </c>
      <c r="L24" s="11">
        <f t="shared" si="16"/>
        <v>3950.4142246300003</v>
      </c>
      <c r="M24" s="11">
        <f>M27+M66+M69+M72</f>
        <v>16009.456620919998</v>
      </c>
      <c r="N24" s="11">
        <f t="shared" ref="N24:Q24" si="17">N27+N66+N69+N72</f>
        <v>3644.1783620199999</v>
      </c>
      <c r="O24" s="11">
        <f t="shared" si="17"/>
        <v>3827.2987079299996</v>
      </c>
      <c r="P24" s="11">
        <f t="shared" si="17"/>
        <v>4331.0723365799995</v>
      </c>
      <c r="Q24" s="11">
        <f t="shared" si="17"/>
        <v>4206.9072143900003</v>
      </c>
      <c r="R24" s="63">
        <v>11</v>
      </c>
    </row>
    <row r="25" spans="1:18" ht="14.1" customHeight="1" x14ac:dyDescent="0.2">
      <c r="A25" s="61">
        <v>12</v>
      </c>
      <c r="B25" s="29" t="s">
        <v>11</v>
      </c>
      <c r="C25" s="11">
        <f t="shared" ref="C25:Q25" si="18">C46+C67+C70+C79</f>
        <v>-27149.831575479999</v>
      </c>
      <c r="D25" s="11">
        <f t="shared" si="18"/>
        <v>-6503.6127399000006</v>
      </c>
      <c r="E25" s="11">
        <f t="shared" si="18"/>
        <v>-6818.3762814700012</v>
      </c>
      <c r="F25" s="11">
        <f t="shared" si="18"/>
        <v>-7280.2134019599998</v>
      </c>
      <c r="G25" s="11">
        <f t="shared" si="18"/>
        <v>-6547.6291521499998</v>
      </c>
      <c r="H25" s="11">
        <f t="shared" si="18"/>
        <v>-30027.571904230004</v>
      </c>
      <c r="I25" s="11">
        <f t="shared" si="18"/>
        <v>-6076.3543266799998</v>
      </c>
      <c r="J25" s="11">
        <f t="shared" si="18"/>
        <v>-6500.5633876999982</v>
      </c>
      <c r="K25" s="11">
        <f t="shared" si="18"/>
        <v>-8249.273848320001</v>
      </c>
      <c r="L25" s="11">
        <f t="shared" si="18"/>
        <v>-9201.3803415300008</v>
      </c>
      <c r="M25" s="11">
        <f t="shared" si="18"/>
        <v>-25146.117630270001</v>
      </c>
      <c r="N25" s="11">
        <f t="shared" si="18"/>
        <v>-6193.9643682300002</v>
      </c>
      <c r="O25" s="11">
        <f t="shared" si="18"/>
        <v>-6422.489826</v>
      </c>
      <c r="P25" s="11">
        <f t="shared" si="18"/>
        <v>-5992.0603953499985</v>
      </c>
      <c r="Q25" s="11">
        <f t="shared" si="18"/>
        <v>-6537.6030406899999</v>
      </c>
      <c r="R25" s="63">
        <v>12</v>
      </c>
    </row>
    <row r="26" spans="1:18" ht="12.95" customHeight="1" x14ac:dyDescent="0.2">
      <c r="A26" s="61">
        <v>13</v>
      </c>
      <c r="B26" s="31" t="s">
        <v>26</v>
      </c>
      <c r="C26" s="64">
        <f>C27+C46</f>
        <v>-8844.5216714499966</v>
      </c>
      <c r="D26" s="64">
        <f>D27+D46</f>
        <v>-2118.6964141300009</v>
      </c>
      <c r="E26" s="64">
        <f t="shared" ref="E26:G26" si="19">E27+E46</f>
        <v>-2121.5859740600008</v>
      </c>
      <c r="F26" s="64">
        <f t="shared" si="19"/>
        <v>-2510.8123508600002</v>
      </c>
      <c r="G26" s="64">
        <f t="shared" si="19"/>
        <v>-2093.4269323999993</v>
      </c>
      <c r="H26" s="64">
        <f>H27+H46</f>
        <v>-12324.762655180006</v>
      </c>
      <c r="I26" s="64">
        <f>I27+I46</f>
        <v>-1743.7976640500001</v>
      </c>
      <c r="J26" s="64">
        <f t="shared" ref="J26:L26" si="20">J27+J46</f>
        <v>-2154.3883904199984</v>
      </c>
      <c r="K26" s="64">
        <f t="shared" si="20"/>
        <v>-3364.8517533000013</v>
      </c>
      <c r="L26" s="64">
        <f t="shared" si="20"/>
        <v>-5061.7248474100006</v>
      </c>
      <c r="M26" s="64">
        <f>M27+M46</f>
        <v>-8615.438652650002</v>
      </c>
      <c r="N26" s="64">
        <f t="shared" ref="N26:Q26" si="21">N27+N46</f>
        <v>-2398.7026279699999</v>
      </c>
      <c r="O26" s="64">
        <f t="shared" si="21"/>
        <v>-2469.4686271200003</v>
      </c>
      <c r="P26" s="64">
        <f t="shared" si="21"/>
        <v>-1531.0265446099993</v>
      </c>
      <c r="Q26" s="64">
        <f t="shared" si="21"/>
        <v>-2216.2408529500003</v>
      </c>
      <c r="R26" s="63">
        <v>13</v>
      </c>
    </row>
    <row r="27" spans="1:18" ht="12.75" customHeight="1" x14ac:dyDescent="0.2">
      <c r="A27" s="61">
        <v>14</v>
      </c>
      <c r="B27" s="32" t="s">
        <v>27</v>
      </c>
      <c r="C27" s="64">
        <f>C28+C33</f>
        <v>14947.698023049999</v>
      </c>
      <c r="D27" s="64">
        <f t="shared" ref="D27:G27" si="22">D28+D33</f>
        <v>3515.5493026299996</v>
      </c>
      <c r="E27" s="64">
        <f t="shared" si="22"/>
        <v>3686.2108859999998</v>
      </c>
      <c r="F27" s="64">
        <f t="shared" si="22"/>
        <v>4016.5625218999994</v>
      </c>
      <c r="G27" s="64">
        <f t="shared" si="22"/>
        <v>3729.3753125200005</v>
      </c>
      <c r="H27" s="64">
        <f>H28+H33</f>
        <v>14714.156427139998</v>
      </c>
      <c r="I27" s="64">
        <f t="shared" ref="I27:L27" si="23">I28+I33</f>
        <v>3616.9077747199999</v>
      </c>
      <c r="J27" s="64">
        <f t="shared" si="23"/>
        <v>3693.28291928</v>
      </c>
      <c r="K27" s="64">
        <f t="shared" si="23"/>
        <v>4066.6642240900001</v>
      </c>
      <c r="L27" s="64">
        <f t="shared" si="23"/>
        <v>3337.3015090500003</v>
      </c>
      <c r="M27" s="64">
        <f>M28+M33</f>
        <v>13433.360863049998</v>
      </c>
      <c r="N27" s="64">
        <f t="shared" ref="N27:Q27" si="24">N28+N33</f>
        <v>3078.758499</v>
      </c>
      <c r="O27" s="64">
        <f t="shared" si="24"/>
        <v>3212.8497659999998</v>
      </c>
      <c r="P27" s="64">
        <f t="shared" si="24"/>
        <v>3623.1719264499998</v>
      </c>
      <c r="Q27" s="64">
        <f t="shared" si="24"/>
        <v>3518.5806716000002</v>
      </c>
      <c r="R27" s="63">
        <v>14</v>
      </c>
    </row>
    <row r="28" spans="1:18" ht="12.75" customHeight="1" x14ac:dyDescent="0.2">
      <c r="A28" s="61">
        <v>15</v>
      </c>
      <c r="B28" s="33" t="s">
        <v>28</v>
      </c>
      <c r="C28" s="11">
        <f>C29+C30+C31+C32</f>
        <v>16525.295754999999</v>
      </c>
      <c r="D28" s="11">
        <f>D29+D30+D31+D32</f>
        <v>3775.1907859999997</v>
      </c>
      <c r="E28" s="11">
        <f t="shared" ref="E28:G28" si="25">E29+E30+E31+E32</f>
        <v>3957.379379</v>
      </c>
      <c r="F28" s="11">
        <f t="shared" si="25"/>
        <v>4314.3986989999994</v>
      </c>
      <c r="G28" s="11">
        <f t="shared" si="25"/>
        <v>4478.3268910000006</v>
      </c>
      <c r="H28" s="11">
        <f>H29+H30+H31+H32</f>
        <v>18099.276195999999</v>
      </c>
      <c r="I28" s="11">
        <f>I29+I30+I31+I32</f>
        <v>4870.5654279999999</v>
      </c>
      <c r="J28" s="11">
        <f t="shared" ref="J28:L28" si="26">J29+J30+J31+J32</f>
        <v>3990.2370839999999</v>
      </c>
      <c r="K28" s="11">
        <f t="shared" si="26"/>
        <v>4396.3570570000002</v>
      </c>
      <c r="L28" s="11">
        <f t="shared" si="26"/>
        <v>4842.1166270000003</v>
      </c>
      <c r="M28" s="11">
        <f>M29+M30+M31+M32</f>
        <v>14950.876501999999</v>
      </c>
      <c r="N28" s="11">
        <f t="shared" ref="N28:Q28" si="27">N29+N30+N31+N32</f>
        <v>3373.7846650000001</v>
      </c>
      <c r="O28" s="11">
        <f t="shared" si="27"/>
        <v>3552.4555679999999</v>
      </c>
      <c r="P28" s="11">
        <f t="shared" si="27"/>
        <v>4053.688451</v>
      </c>
      <c r="Q28" s="11">
        <f t="shared" si="27"/>
        <v>3970.9478180000001</v>
      </c>
      <c r="R28" s="63">
        <v>15</v>
      </c>
    </row>
    <row r="29" spans="1:18" ht="12.75" customHeight="1" x14ac:dyDescent="0.2">
      <c r="A29" s="61">
        <v>16</v>
      </c>
      <c r="B29" s="34" t="s">
        <v>29</v>
      </c>
      <c r="C29" s="13">
        <f>D29+E29+F29+G29</f>
        <v>3604.4526340000002</v>
      </c>
      <c r="D29" s="9">
        <v>867.46350999999993</v>
      </c>
      <c r="E29" s="9">
        <v>1015.303818</v>
      </c>
      <c r="F29" s="9">
        <v>885.81402400000002</v>
      </c>
      <c r="G29" s="9">
        <v>835.87128200000006</v>
      </c>
      <c r="H29" s="13">
        <f>I29+J29+K29+L29</f>
        <v>3336.5694109999999</v>
      </c>
      <c r="I29" s="10">
        <v>780.7876040000001</v>
      </c>
      <c r="J29" s="10">
        <v>966.62675399999989</v>
      </c>
      <c r="K29" s="10">
        <v>1151.2803589999999</v>
      </c>
      <c r="L29" s="10">
        <v>437.87469399999998</v>
      </c>
      <c r="M29" s="13">
        <f>N29+O29+P29+Q29</f>
        <v>964.25818300000003</v>
      </c>
      <c r="N29" s="10">
        <v>187.688998</v>
      </c>
      <c r="O29" s="10">
        <v>276.268664</v>
      </c>
      <c r="P29" s="10">
        <v>256.75161700000001</v>
      </c>
      <c r="Q29" s="10">
        <v>243.54890399999999</v>
      </c>
      <c r="R29" s="63">
        <v>16</v>
      </c>
    </row>
    <row r="30" spans="1:18" ht="12.75" customHeight="1" x14ac:dyDescent="0.2">
      <c r="A30" s="61">
        <v>17</v>
      </c>
      <c r="B30" s="34" t="s">
        <v>30</v>
      </c>
      <c r="C30" s="13">
        <f t="shared" ref="C30:C32" si="28">D30+E30+F30+G30</f>
        <v>173.100842</v>
      </c>
      <c r="D30" s="9">
        <v>40.116883000000001</v>
      </c>
      <c r="E30" s="9">
        <v>38.878318</v>
      </c>
      <c r="F30" s="9">
        <v>40.068962999999997</v>
      </c>
      <c r="G30" s="9">
        <v>54.036678000000002</v>
      </c>
      <c r="H30" s="13">
        <f t="shared" ref="H30:H32" si="29">I30+J30+K30+L30</f>
        <v>165.59057899999999</v>
      </c>
      <c r="I30" s="10">
        <v>46.852454000000002</v>
      </c>
      <c r="J30" s="10">
        <v>39.647950999999999</v>
      </c>
      <c r="K30" s="10">
        <v>40.278236</v>
      </c>
      <c r="L30" s="10">
        <v>38.811937999999998</v>
      </c>
      <c r="M30" s="13">
        <f t="shared" ref="M30:M32" si="30">N30+O30+P30+Q30</f>
        <v>211.22560999999999</v>
      </c>
      <c r="N30" s="10">
        <v>46.611215999999999</v>
      </c>
      <c r="O30" s="10">
        <v>53.840446</v>
      </c>
      <c r="P30" s="10">
        <v>57.625748999999999</v>
      </c>
      <c r="Q30" s="10">
        <v>53.148198999999998</v>
      </c>
      <c r="R30" s="63">
        <v>17</v>
      </c>
    </row>
    <row r="31" spans="1:18" ht="12.75" customHeight="1" x14ac:dyDescent="0.2">
      <c r="A31" s="61">
        <v>18</v>
      </c>
      <c r="B31" s="34" t="s">
        <v>31</v>
      </c>
      <c r="C31" s="13">
        <f t="shared" si="28"/>
        <v>11623.591963999999</v>
      </c>
      <c r="D31" s="9">
        <v>2638.4731379999998</v>
      </c>
      <c r="E31" s="9">
        <v>2632.8967710000002</v>
      </c>
      <c r="F31" s="9">
        <v>3075.9327269999999</v>
      </c>
      <c r="G31" s="9">
        <v>3276.2893279999998</v>
      </c>
      <c r="H31" s="13">
        <f t="shared" si="29"/>
        <v>13353.100231999999</v>
      </c>
      <c r="I31" s="10">
        <v>3752.5449159999998</v>
      </c>
      <c r="J31" s="10">
        <v>2687.4309499999999</v>
      </c>
      <c r="K31" s="10">
        <v>2877.9208589999998</v>
      </c>
      <c r="L31" s="10">
        <v>4035.2035070000002</v>
      </c>
      <c r="M31" s="13">
        <f t="shared" si="30"/>
        <v>12217.188860999999</v>
      </c>
      <c r="N31" s="10">
        <v>2791.8864290000001</v>
      </c>
      <c r="O31" s="10">
        <v>2853.234911</v>
      </c>
      <c r="P31" s="10">
        <v>3320.430089</v>
      </c>
      <c r="Q31" s="10">
        <v>3251.637432</v>
      </c>
      <c r="R31" s="63">
        <v>18</v>
      </c>
    </row>
    <row r="32" spans="1:18" ht="12.75" customHeight="1" x14ac:dyDescent="0.2">
      <c r="A32" s="61">
        <v>19</v>
      </c>
      <c r="B32" s="34" t="s">
        <v>32</v>
      </c>
      <c r="C32" s="13">
        <f t="shared" si="28"/>
        <v>1124.1503149999999</v>
      </c>
      <c r="D32" s="9">
        <v>229.13725500000001</v>
      </c>
      <c r="E32" s="9">
        <v>270.30047200000001</v>
      </c>
      <c r="F32" s="9">
        <v>312.58298500000001</v>
      </c>
      <c r="G32" s="9">
        <v>312.12960299999997</v>
      </c>
      <c r="H32" s="13">
        <f t="shared" si="29"/>
        <v>1244.0159739999999</v>
      </c>
      <c r="I32" s="10">
        <v>290.38045399999999</v>
      </c>
      <c r="J32" s="10">
        <v>296.531429</v>
      </c>
      <c r="K32" s="10">
        <v>326.87760300000002</v>
      </c>
      <c r="L32" s="10">
        <v>330.22648800000002</v>
      </c>
      <c r="M32" s="13">
        <f t="shared" si="30"/>
        <v>1558.2038480000001</v>
      </c>
      <c r="N32" s="10">
        <v>347.59802200000001</v>
      </c>
      <c r="O32" s="10">
        <v>369.11154699999997</v>
      </c>
      <c r="P32" s="10">
        <v>418.88099599999998</v>
      </c>
      <c r="Q32" s="10">
        <v>422.61328300000002</v>
      </c>
      <c r="R32" s="63">
        <v>19</v>
      </c>
    </row>
    <row r="33" spans="1:18" ht="12.75" customHeight="1" x14ac:dyDescent="0.2">
      <c r="A33" s="61">
        <v>20</v>
      </c>
      <c r="B33" s="33" t="s">
        <v>33</v>
      </c>
      <c r="C33" s="11">
        <f>C34+C44+C45</f>
        <v>-1577.59773195</v>
      </c>
      <c r="D33" s="11">
        <f>D34+D44+D45</f>
        <v>-259.64148337</v>
      </c>
      <c r="E33" s="11">
        <f t="shared" ref="E33:G33" si="31">E34+E44+E45</f>
        <v>-271.16849300000001</v>
      </c>
      <c r="F33" s="11">
        <f t="shared" si="31"/>
        <v>-297.8361771000001</v>
      </c>
      <c r="G33" s="11">
        <f t="shared" si="31"/>
        <v>-748.95157847999997</v>
      </c>
      <c r="H33" s="11">
        <f>H34+H44+H45</f>
        <v>-3385.11976886</v>
      </c>
      <c r="I33" s="11">
        <f>I34+I44+I45</f>
        <v>-1253.65765328</v>
      </c>
      <c r="J33" s="11">
        <f t="shared" ref="J33:L33" si="32">J34+J44+J45</f>
        <v>-296.95416471999999</v>
      </c>
      <c r="K33" s="11">
        <f t="shared" si="32"/>
        <v>-329.69283290999999</v>
      </c>
      <c r="L33" s="11">
        <f t="shared" si="32"/>
        <v>-1504.8151179500001</v>
      </c>
      <c r="M33" s="11">
        <f>M34+M44+M45</f>
        <v>-1517.51563895</v>
      </c>
      <c r="N33" s="11">
        <f>N34+N44+N45</f>
        <v>-295.02616600000005</v>
      </c>
      <c r="O33" s="11">
        <f t="shared" ref="O33:Q33" si="33">O34+O44+O45</f>
        <v>-339.60580199999998</v>
      </c>
      <c r="P33" s="11">
        <f t="shared" si="33"/>
        <v>-430.51652454999999</v>
      </c>
      <c r="Q33" s="11">
        <f t="shared" si="33"/>
        <v>-452.36714639999997</v>
      </c>
      <c r="R33" s="63">
        <v>20</v>
      </c>
    </row>
    <row r="34" spans="1:18" ht="12.75" customHeight="1" x14ac:dyDescent="0.2">
      <c r="A34" s="61">
        <v>21</v>
      </c>
      <c r="B34" s="35" t="s">
        <v>34</v>
      </c>
      <c r="C34" s="11">
        <f>C35+C36+C37+C38+C39+C40+C41+C42+C43</f>
        <v>-1211.89779449</v>
      </c>
      <c r="D34" s="11">
        <f t="shared" ref="D34:G34" si="34">D35+D36+D37+D38+D39+D40+D41+D42+D43</f>
        <v>-259.64148337</v>
      </c>
      <c r="E34" s="11">
        <f t="shared" si="34"/>
        <v>-271.16849300000001</v>
      </c>
      <c r="F34" s="11">
        <f t="shared" si="34"/>
        <v>-297.8361771000001</v>
      </c>
      <c r="G34" s="11">
        <f t="shared" si="34"/>
        <v>-383.25164101999997</v>
      </c>
      <c r="H34" s="11">
        <f>H35+H36+H37+H38+H39+H40+H41+H42+H43</f>
        <v>-1284.61769886</v>
      </c>
      <c r="I34" s="11">
        <f t="shared" ref="I34:L34" si="35">I35+I36+I37+I38+I39+I40+I41+I42+I43</f>
        <v>-304.87650628</v>
      </c>
      <c r="J34" s="11">
        <f t="shared" si="35"/>
        <v>-284.41998871999999</v>
      </c>
      <c r="K34" s="11">
        <f t="shared" si="35"/>
        <v>-324.40234891</v>
      </c>
      <c r="L34" s="11">
        <f t="shared" si="35"/>
        <v>-370.91885495000002</v>
      </c>
      <c r="M34" s="11">
        <f>M35+M36+M37+M38+M39+M40+M41+M42+M43</f>
        <v>-1297.78696595</v>
      </c>
      <c r="N34" s="11">
        <f t="shared" ref="N34:Q34" si="36">N35+N36+N37+N38+N39+N40+N41+N42+N43</f>
        <v>-295.02616600000005</v>
      </c>
      <c r="O34" s="11">
        <f t="shared" si="36"/>
        <v>-309.72672599999999</v>
      </c>
      <c r="P34" s="11">
        <f t="shared" si="36"/>
        <v>-297.20125654999998</v>
      </c>
      <c r="Q34" s="11">
        <f t="shared" si="36"/>
        <v>-395.83281739999995</v>
      </c>
      <c r="R34" s="63">
        <v>21</v>
      </c>
    </row>
    <row r="35" spans="1:18" ht="12.75" customHeight="1" x14ac:dyDescent="0.2">
      <c r="A35" s="61">
        <v>22</v>
      </c>
      <c r="B35" s="36" t="s">
        <v>35</v>
      </c>
      <c r="C35" s="13">
        <f t="shared" ref="C35:C45" si="37">D35+E35+F35+G35</f>
        <v>0.8</v>
      </c>
      <c r="D35" s="9">
        <v>0.2</v>
      </c>
      <c r="E35" s="9">
        <v>0.2</v>
      </c>
      <c r="F35" s="9">
        <v>0.2</v>
      </c>
      <c r="G35" s="9">
        <v>0.2</v>
      </c>
      <c r="H35" s="13">
        <f t="shared" ref="H35:H45" si="38">I35+J35+K35+L35</f>
        <v>0.8</v>
      </c>
      <c r="I35" s="10">
        <v>0.2</v>
      </c>
      <c r="J35" s="10">
        <v>0.2</v>
      </c>
      <c r="K35" s="10">
        <v>0.2</v>
      </c>
      <c r="L35" s="10">
        <v>0.2</v>
      </c>
      <c r="M35" s="13">
        <f t="shared" ref="M35:M45" si="39">N35+O35+P35+Q35</f>
        <v>0.8</v>
      </c>
      <c r="N35" s="10">
        <v>0.2</v>
      </c>
      <c r="O35" s="10">
        <v>0.2</v>
      </c>
      <c r="P35" s="10">
        <v>0.2</v>
      </c>
      <c r="Q35" s="10">
        <v>0.2</v>
      </c>
      <c r="R35" s="63">
        <v>22</v>
      </c>
    </row>
    <row r="36" spans="1:18" ht="12.75" customHeight="1" x14ac:dyDescent="0.2">
      <c r="A36" s="61">
        <v>23</v>
      </c>
      <c r="B36" s="36" t="s">
        <v>36</v>
      </c>
      <c r="C36" s="13">
        <f t="shared" si="37"/>
        <v>3.4167305099999998</v>
      </c>
      <c r="D36" s="10">
        <v>0.89147863000000005</v>
      </c>
      <c r="E36" s="10">
        <v>0</v>
      </c>
      <c r="F36" s="10">
        <v>0.35869590000000001</v>
      </c>
      <c r="G36" s="10">
        <v>2.16655598</v>
      </c>
      <c r="H36" s="13">
        <f t="shared" si="38"/>
        <v>12.121359139999999</v>
      </c>
      <c r="I36" s="10">
        <v>8.325614719999999</v>
      </c>
      <c r="J36" s="10">
        <v>3.6528492799999999</v>
      </c>
      <c r="K36" s="10">
        <v>2.4121090000000001E-2</v>
      </c>
      <c r="L36" s="10">
        <v>0.11877405000000001</v>
      </c>
      <c r="M36" s="13">
        <f t="shared" si="39"/>
        <v>5.8373260500000006</v>
      </c>
      <c r="N36" s="10">
        <v>0</v>
      </c>
      <c r="O36" s="10">
        <v>0</v>
      </c>
      <c r="P36" s="10">
        <v>5.4531214500000003</v>
      </c>
      <c r="Q36" s="10">
        <v>0.38420460000000001</v>
      </c>
      <c r="R36" s="63">
        <v>23</v>
      </c>
    </row>
    <row r="37" spans="1:18" ht="12.75" customHeight="1" x14ac:dyDescent="0.2">
      <c r="A37" s="61">
        <v>24</v>
      </c>
      <c r="B37" s="36" t="s">
        <v>37</v>
      </c>
      <c r="C37" s="13">
        <f t="shared" si="37"/>
        <v>-67.653268999999995</v>
      </c>
      <c r="D37" s="10">
        <v>-13.393981999999999</v>
      </c>
      <c r="E37" s="10">
        <v>-14.195731</v>
      </c>
      <c r="F37" s="10">
        <v>-18.672259</v>
      </c>
      <c r="G37" s="10">
        <v>-21.391297000000002</v>
      </c>
      <c r="H37" s="13">
        <f t="shared" si="38"/>
        <v>-73.881383999999997</v>
      </c>
      <c r="I37" s="10">
        <v>-24.036555</v>
      </c>
      <c r="J37" s="10">
        <v>-22.046516</v>
      </c>
      <c r="K37" s="10">
        <v>-15.429468999999999</v>
      </c>
      <c r="L37" s="10">
        <v>-12.368843999999999</v>
      </c>
      <c r="M37" s="13">
        <f t="shared" si="39"/>
        <v>-46.689268999999996</v>
      </c>
      <c r="N37" s="10">
        <v>-11.330505</v>
      </c>
      <c r="O37" s="10">
        <v>-11.269074</v>
      </c>
      <c r="P37" s="10">
        <v>-9.4512889999999992</v>
      </c>
      <c r="Q37" s="10">
        <v>-14.638401</v>
      </c>
      <c r="R37" s="63">
        <v>24</v>
      </c>
    </row>
    <row r="38" spans="1:18" ht="12.75" customHeight="1" x14ac:dyDescent="0.2">
      <c r="A38" s="61">
        <v>25</v>
      </c>
      <c r="B38" s="36" t="s">
        <v>38</v>
      </c>
      <c r="C38" s="13">
        <f t="shared" si="37"/>
        <v>-18.363085000000002</v>
      </c>
      <c r="D38" s="11">
        <v>-2.9202659999999998</v>
      </c>
      <c r="E38" s="11">
        <v>-3.356287</v>
      </c>
      <c r="F38" s="11">
        <v>-7.1281600000000003</v>
      </c>
      <c r="G38" s="11">
        <v>-4.9583719999999998</v>
      </c>
      <c r="H38" s="13">
        <f t="shared" si="38"/>
        <v>-42.607321999999996</v>
      </c>
      <c r="I38" s="10">
        <v>-7.3149600000000001</v>
      </c>
      <c r="J38" s="10">
        <v>-7.2707569999999997</v>
      </c>
      <c r="K38" s="10">
        <v>-15.460875</v>
      </c>
      <c r="L38" s="10">
        <v>-12.56073</v>
      </c>
      <c r="M38" s="13">
        <f t="shared" si="39"/>
        <v>-39.535842000000002</v>
      </c>
      <c r="N38" s="10">
        <v>-5.5046619999999997</v>
      </c>
      <c r="O38" s="10">
        <v>-17.511973999999999</v>
      </c>
      <c r="P38" s="10">
        <v>-7.4022040000000002</v>
      </c>
      <c r="Q38" s="10">
        <v>-9.1170019999999994</v>
      </c>
      <c r="R38" s="63">
        <v>25</v>
      </c>
    </row>
    <row r="39" spans="1:18" ht="12.75" customHeight="1" x14ac:dyDescent="0.2">
      <c r="A39" s="61">
        <v>26</v>
      </c>
      <c r="B39" s="36" t="s">
        <v>39</v>
      </c>
      <c r="C39" s="13">
        <f t="shared" si="37"/>
        <v>-28.322706</v>
      </c>
      <c r="D39" s="11">
        <v>-5.2606960000000003</v>
      </c>
      <c r="E39" s="11">
        <v>-4.5953179999999998</v>
      </c>
      <c r="F39" s="11">
        <v>-4.5580920000000003</v>
      </c>
      <c r="G39" s="11">
        <v>-13.9086</v>
      </c>
      <c r="H39" s="13">
        <f t="shared" si="38"/>
        <v>-37.016614000000004</v>
      </c>
      <c r="I39" s="10">
        <v>-8.3964219999999994</v>
      </c>
      <c r="J39" s="10">
        <v>-9.1156070000000007</v>
      </c>
      <c r="K39" s="10">
        <v>-9.9306520000000003</v>
      </c>
      <c r="L39" s="10">
        <v>-9.5739330000000002</v>
      </c>
      <c r="M39" s="13">
        <f t="shared" si="39"/>
        <v>-49.897199999999998</v>
      </c>
      <c r="N39" s="10">
        <v>-12.803742</v>
      </c>
      <c r="O39" s="10">
        <v>-14.152874000000001</v>
      </c>
      <c r="P39" s="10">
        <v>-11.549859</v>
      </c>
      <c r="Q39" s="10">
        <v>-11.390725</v>
      </c>
      <c r="R39" s="63">
        <v>26</v>
      </c>
    </row>
    <row r="40" spans="1:18" ht="12.75" customHeight="1" x14ac:dyDescent="0.2">
      <c r="A40" s="61">
        <v>27</v>
      </c>
      <c r="B40" s="36" t="s">
        <v>40</v>
      </c>
      <c r="C40" s="13">
        <f t="shared" si="37"/>
        <v>-848.07831299999998</v>
      </c>
      <c r="D40" s="9">
        <v>-192.255774</v>
      </c>
      <c r="E40" s="9">
        <v>-193.72273300000001</v>
      </c>
      <c r="F40" s="9">
        <v>-204.31079700000001</v>
      </c>
      <c r="G40" s="9">
        <v>-257.78900900000002</v>
      </c>
      <c r="H40" s="13">
        <f t="shared" si="38"/>
        <v>-857.82521099999997</v>
      </c>
      <c r="I40" s="10">
        <v>-206.99057999999999</v>
      </c>
      <c r="J40" s="10">
        <v>-188.98113000000001</v>
      </c>
      <c r="K40" s="10">
        <v>-216.09993700000001</v>
      </c>
      <c r="L40" s="10">
        <v>-245.75356400000001</v>
      </c>
      <c r="M40" s="13">
        <f t="shared" si="39"/>
        <v>-871.50510099999997</v>
      </c>
      <c r="N40" s="10">
        <v>-195.63317900000001</v>
      </c>
      <c r="O40" s="10">
        <v>-193.53477799999999</v>
      </c>
      <c r="P40" s="10">
        <v>-207.87075300000001</v>
      </c>
      <c r="Q40" s="10">
        <v>-274.46639099999999</v>
      </c>
      <c r="R40" s="63">
        <v>27</v>
      </c>
    </row>
    <row r="41" spans="1:18" ht="12.75" customHeight="1" x14ac:dyDescent="0.2">
      <c r="A41" s="61">
        <v>28</v>
      </c>
      <c r="B41" s="36" t="s">
        <v>41</v>
      </c>
      <c r="C41" s="13">
        <f t="shared" si="37"/>
        <v>-85.642572999999999</v>
      </c>
      <c r="D41" s="9">
        <v>-13.154547000000001</v>
      </c>
      <c r="E41" s="9">
        <v>-14.767116</v>
      </c>
      <c r="F41" s="9">
        <v>-22.463156000000001</v>
      </c>
      <c r="G41" s="9">
        <v>-35.257753999999998</v>
      </c>
      <c r="H41" s="13">
        <f t="shared" si="38"/>
        <v>-90.241349999999997</v>
      </c>
      <c r="I41" s="12">
        <v>-21.944009999999999</v>
      </c>
      <c r="J41" s="12">
        <v>-14.396616</v>
      </c>
      <c r="K41" s="12">
        <v>-21.308695</v>
      </c>
      <c r="L41" s="12">
        <v>-32.592028999999997</v>
      </c>
      <c r="M41" s="13">
        <f t="shared" si="39"/>
        <v>-73.202777999999995</v>
      </c>
      <c r="N41" s="12">
        <v>-20.722104999999999</v>
      </c>
      <c r="O41" s="12">
        <v>-20.818007000000001</v>
      </c>
      <c r="P41" s="12">
        <v>-12.575142</v>
      </c>
      <c r="Q41" s="12">
        <v>-19.087523999999998</v>
      </c>
      <c r="R41" s="63">
        <v>28</v>
      </c>
    </row>
    <row r="42" spans="1:18" ht="12.75" customHeight="1" x14ac:dyDescent="0.2">
      <c r="A42" s="61">
        <v>29</v>
      </c>
      <c r="B42" s="36" t="s">
        <v>42</v>
      </c>
      <c r="C42" s="13">
        <f t="shared" si="37"/>
        <v>-167.56411400000002</v>
      </c>
      <c r="D42" s="9">
        <v>-33.628596000000002</v>
      </c>
      <c r="E42" s="9">
        <v>-40.710467000000001</v>
      </c>
      <c r="F42" s="9">
        <v>-41.237901000000001</v>
      </c>
      <c r="G42" s="9">
        <v>-51.98715</v>
      </c>
      <c r="H42" s="13">
        <f t="shared" si="38"/>
        <v>-195.618255</v>
      </c>
      <c r="I42" s="10">
        <v>-44.645435999999997</v>
      </c>
      <c r="J42" s="10">
        <v>-46.299759999999999</v>
      </c>
      <c r="K42" s="10">
        <v>-46.314644000000001</v>
      </c>
      <c r="L42" s="10">
        <v>-58.358415000000001</v>
      </c>
      <c r="M42" s="13">
        <f t="shared" si="39"/>
        <v>-223.099062</v>
      </c>
      <c r="N42" s="10">
        <v>-49.181032000000002</v>
      </c>
      <c r="O42" s="10">
        <v>-52.494897999999999</v>
      </c>
      <c r="P42" s="10">
        <v>-53.814953000000003</v>
      </c>
      <c r="Q42" s="10">
        <v>-67.608179000000007</v>
      </c>
      <c r="R42" s="63">
        <v>29</v>
      </c>
    </row>
    <row r="43" spans="1:18" ht="12.75" customHeight="1" x14ac:dyDescent="0.2">
      <c r="A43" s="61">
        <v>30</v>
      </c>
      <c r="B43" s="36" t="s">
        <v>43</v>
      </c>
      <c r="C43" s="13">
        <f t="shared" si="37"/>
        <v>-0.49046500000000004</v>
      </c>
      <c r="D43" s="9">
        <v>-0.119101</v>
      </c>
      <c r="E43" s="9">
        <v>-2.0840999999999998E-2</v>
      </c>
      <c r="F43" s="9">
        <v>-2.4507999999999999E-2</v>
      </c>
      <c r="G43" s="9">
        <v>-0.326015</v>
      </c>
      <c r="H43" s="13">
        <f t="shared" si="38"/>
        <v>-0.34892199999999995</v>
      </c>
      <c r="I43" s="10">
        <v>-7.4158000000000002E-2</v>
      </c>
      <c r="J43" s="10">
        <v>-0.16245200000000001</v>
      </c>
      <c r="K43" s="10">
        <v>-8.2197999999999993E-2</v>
      </c>
      <c r="L43" s="10">
        <v>-3.0113999999999998E-2</v>
      </c>
      <c r="M43" s="13">
        <f t="shared" si="39"/>
        <v>-0.49504000000000004</v>
      </c>
      <c r="N43" s="10">
        <v>-5.0941E-2</v>
      </c>
      <c r="O43" s="10">
        <v>-0.145121</v>
      </c>
      <c r="P43" s="10">
        <v>-0.19017800000000001</v>
      </c>
      <c r="Q43" s="10">
        <v>-0.10879999999999999</v>
      </c>
      <c r="R43" s="63">
        <v>30</v>
      </c>
    </row>
    <row r="44" spans="1:18" ht="12.75" customHeight="1" x14ac:dyDescent="0.2">
      <c r="A44" s="61">
        <v>31</v>
      </c>
      <c r="B44" s="35" t="s">
        <v>44</v>
      </c>
      <c r="C44" s="13">
        <f t="shared" si="37"/>
        <v>0</v>
      </c>
      <c r="D44" s="12">
        <v>0</v>
      </c>
      <c r="E44" s="12">
        <v>0</v>
      </c>
      <c r="F44" s="12">
        <v>0</v>
      </c>
      <c r="G44" s="12">
        <v>0</v>
      </c>
      <c r="H44" s="13">
        <f t="shared" si="38"/>
        <v>0</v>
      </c>
      <c r="I44" s="12">
        <v>0</v>
      </c>
      <c r="J44" s="12">
        <v>0</v>
      </c>
      <c r="K44" s="12">
        <v>0</v>
      </c>
      <c r="L44" s="12">
        <v>0</v>
      </c>
      <c r="M44" s="13">
        <f t="shared" si="39"/>
        <v>0</v>
      </c>
      <c r="N44" s="12">
        <v>0</v>
      </c>
      <c r="O44" s="12">
        <v>0</v>
      </c>
      <c r="P44" s="12">
        <v>0</v>
      </c>
      <c r="Q44" s="12">
        <v>0</v>
      </c>
      <c r="R44" s="63">
        <v>31</v>
      </c>
    </row>
    <row r="45" spans="1:18" ht="12.75" customHeight="1" x14ac:dyDescent="0.2">
      <c r="A45" s="61">
        <v>32</v>
      </c>
      <c r="B45" s="35" t="s">
        <v>387</v>
      </c>
      <c r="C45" s="13">
        <f t="shared" si="37"/>
        <v>-365.69993746</v>
      </c>
      <c r="D45" s="12">
        <v>0</v>
      </c>
      <c r="E45" s="12">
        <v>0</v>
      </c>
      <c r="F45" s="12">
        <v>0</v>
      </c>
      <c r="G45" s="12">
        <v>-365.69993746</v>
      </c>
      <c r="H45" s="13">
        <f t="shared" si="38"/>
        <v>-2100.50207</v>
      </c>
      <c r="I45" s="12">
        <v>-948.78114700000003</v>
      </c>
      <c r="J45" s="12">
        <v>-12.534176</v>
      </c>
      <c r="K45" s="12">
        <v>-5.2904840000000002</v>
      </c>
      <c r="L45" s="12">
        <v>-1133.8962630000001</v>
      </c>
      <c r="M45" s="13">
        <f t="shared" si="39"/>
        <v>-219.72867300000001</v>
      </c>
      <c r="N45" s="12">
        <v>0</v>
      </c>
      <c r="O45" s="12">
        <v>-29.879076000000001</v>
      </c>
      <c r="P45" s="12">
        <v>-133.315268</v>
      </c>
      <c r="Q45" s="12">
        <v>-56.534329</v>
      </c>
      <c r="R45" s="63">
        <v>32</v>
      </c>
    </row>
    <row r="46" spans="1:18" ht="12.75" customHeight="1" x14ac:dyDescent="0.2">
      <c r="A46" s="61">
        <v>33</v>
      </c>
      <c r="B46" s="32" t="s">
        <v>45</v>
      </c>
      <c r="C46" s="64">
        <f>C47+C51</f>
        <v>-23792.219694499996</v>
      </c>
      <c r="D46" s="64">
        <f t="shared" ref="D46:G46" si="40">D47+D51</f>
        <v>-5634.2457167600005</v>
      </c>
      <c r="E46" s="64">
        <f t="shared" si="40"/>
        <v>-5807.7968600600007</v>
      </c>
      <c r="F46" s="64">
        <f t="shared" si="40"/>
        <v>-6527.3748727599996</v>
      </c>
      <c r="G46" s="64">
        <f t="shared" si="40"/>
        <v>-5822.8022449199998</v>
      </c>
      <c r="H46" s="64">
        <f>H47+H51</f>
        <v>-27038.919082320004</v>
      </c>
      <c r="I46" s="64">
        <f t="shared" ref="I46:L46" si="41">I47+I51</f>
        <v>-5360.70543877</v>
      </c>
      <c r="J46" s="64">
        <f t="shared" si="41"/>
        <v>-5847.6713096999983</v>
      </c>
      <c r="K46" s="64">
        <f t="shared" si="41"/>
        <v>-7431.5159773900014</v>
      </c>
      <c r="L46" s="64">
        <f t="shared" si="41"/>
        <v>-8399.0263564600009</v>
      </c>
      <c r="M46" s="64">
        <f>M47+M51</f>
        <v>-22048.7995157</v>
      </c>
      <c r="N46" s="64">
        <f t="shared" ref="N46:Q46" si="42">N47+N51</f>
        <v>-5477.4611269699999</v>
      </c>
      <c r="O46" s="64">
        <f t="shared" si="42"/>
        <v>-5682.3183931200001</v>
      </c>
      <c r="P46" s="64">
        <f t="shared" si="42"/>
        <v>-5154.1984710599991</v>
      </c>
      <c r="Q46" s="64">
        <f t="shared" si="42"/>
        <v>-5734.8215245500005</v>
      </c>
      <c r="R46" s="63">
        <v>33</v>
      </c>
    </row>
    <row r="47" spans="1:18" ht="12.75" customHeight="1" x14ac:dyDescent="0.2">
      <c r="A47" s="61">
        <v>34</v>
      </c>
      <c r="B47" s="33" t="s">
        <v>46</v>
      </c>
      <c r="C47" s="11">
        <f>C48+C49+C50</f>
        <v>-28875.239826999998</v>
      </c>
      <c r="D47" s="11">
        <f t="shared" ref="D47:G47" si="43">D48+D49+D50</f>
        <v>-6077.0078030000004</v>
      </c>
      <c r="E47" s="11">
        <f t="shared" si="43"/>
        <v>-6271.1800570000005</v>
      </c>
      <c r="F47" s="11">
        <f t="shared" si="43"/>
        <v>-9583.6590909999995</v>
      </c>
      <c r="G47" s="11">
        <f t="shared" si="43"/>
        <v>-6943.3928759999999</v>
      </c>
      <c r="H47" s="11">
        <f>H48+H49+H50</f>
        <v>-37647.510782000005</v>
      </c>
      <c r="I47" s="11">
        <f t="shared" ref="I47:L47" si="44">I48+I49+I50</f>
        <v>-6152.1260769999999</v>
      </c>
      <c r="J47" s="11">
        <f t="shared" si="44"/>
        <v>-8420.6012249999985</v>
      </c>
      <c r="K47" s="11">
        <f t="shared" si="44"/>
        <v>-12723.449108000001</v>
      </c>
      <c r="L47" s="11">
        <f t="shared" si="44"/>
        <v>-10351.334372000001</v>
      </c>
      <c r="M47" s="11">
        <f>M48+M49+M50</f>
        <v>-26957.125882</v>
      </c>
      <c r="N47" s="11">
        <f t="shared" ref="N47:Q47" si="45">N48+N49+N50</f>
        <v>-7224.5104760000004</v>
      </c>
      <c r="O47" s="11">
        <f t="shared" si="45"/>
        <v>-6225.1674149999999</v>
      </c>
      <c r="P47" s="11">
        <f t="shared" si="45"/>
        <v>-6908.7611369999995</v>
      </c>
      <c r="Q47" s="11">
        <f t="shared" si="45"/>
        <v>-6598.6868540000005</v>
      </c>
      <c r="R47" s="63">
        <v>34</v>
      </c>
    </row>
    <row r="48" spans="1:18" ht="12.75" customHeight="1" x14ac:dyDescent="0.2">
      <c r="A48" s="61">
        <v>35</v>
      </c>
      <c r="B48" s="34" t="s">
        <v>47</v>
      </c>
      <c r="C48" s="13">
        <f t="shared" ref="C48:C50" si="46">D48+E48+F48+G48</f>
        <v>-13490.982121999999</v>
      </c>
      <c r="D48" s="9">
        <v>-3178.2338089999998</v>
      </c>
      <c r="E48" s="9">
        <v>-3423.3872230000002</v>
      </c>
      <c r="F48" s="9">
        <v>-3511.841715</v>
      </c>
      <c r="G48" s="9">
        <v>-3377.5193749999999</v>
      </c>
      <c r="H48" s="13">
        <f t="shared" ref="H48:H50" si="47">I48+J48+K48+L48</f>
        <v>-13153.917302</v>
      </c>
      <c r="I48" s="10">
        <v>-3186.25713</v>
      </c>
      <c r="J48" s="10">
        <v>-3372.2982539999998</v>
      </c>
      <c r="K48" s="10">
        <v>-3470.438537</v>
      </c>
      <c r="L48" s="10">
        <v>-3124.9233810000001</v>
      </c>
      <c r="M48" s="13">
        <f t="shared" ref="M48:M50" si="48">N48+O48+P48+Q48</f>
        <v>-12667.240718000001</v>
      </c>
      <c r="N48" s="10">
        <v>-2969.888856</v>
      </c>
      <c r="O48" s="10">
        <v>-3217.9429730000002</v>
      </c>
      <c r="P48" s="10">
        <v>-3268.6901640000001</v>
      </c>
      <c r="Q48" s="10">
        <v>-3210.7187250000002</v>
      </c>
      <c r="R48" s="63">
        <v>35</v>
      </c>
    </row>
    <row r="49" spans="1:18" ht="12.75" customHeight="1" x14ac:dyDescent="0.2">
      <c r="A49" s="61">
        <v>36</v>
      </c>
      <c r="B49" s="34" t="s">
        <v>48</v>
      </c>
      <c r="C49" s="13">
        <f t="shared" si="46"/>
        <v>-14005.989721000002</v>
      </c>
      <c r="D49" s="9">
        <v>-2615.3879860000002</v>
      </c>
      <c r="E49" s="9">
        <v>-2483.3050400000002</v>
      </c>
      <c r="F49" s="9">
        <v>-5704.4396630000001</v>
      </c>
      <c r="G49" s="9">
        <v>-3202.8570319999999</v>
      </c>
      <c r="H49" s="13">
        <f t="shared" si="47"/>
        <v>-19740.066158000001</v>
      </c>
      <c r="I49" s="10">
        <v>-2617.2958429999999</v>
      </c>
      <c r="J49" s="10">
        <v>-4686.7315479999997</v>
      </c>
      <c r="K49" s="10">
        <v>-7544.3670750000001</v>
      </c>
      <c r="L49" s="10">
        <v>-4891.6716919999999</v>
      </c>
      <c r="M49" s="13">
        <f t="shared" si="48"/>
        <v>-12694.375624</v>
      </c>
      <c r="N49" s="10">
        <v>-3915.768658</v>
      </c>
      <c r="O49" s="10">
        <v>-2523.1271969999998</v>
      </c>
      <c r="P49" s="10">
        <v>-3234.4295529999999</v>
      </c>
      <c r="Q49" s="10">
        <v>-3021.0502160000001</v>
      </c>
      <c r="R49" s="63">
        <v>36</v>
      </c>
    </row>
    <row r="50" spans="1:18" ht="12.75" customHeight="1" x14ac:dyDescent="0.2">
      <c r="A50" s="61">
        <v>37</v>
      </c>
      <c r="B50" s="34" t="s">
        <v>49</v>
      </c>
      <c r="C50" s="13">
        <f t="shared" si="46"/>
        <v>-1378.2679840000001</v>
      </c>
      <c r="D50" s="9">
        <v>-283.386008</v>
      </c>
      <c r="E50" s="9">
        <v>-364.48779400000001</v>
      </c>
      <c r="F50" s="9">
        <v>-367.37771300000003</v>
      </c>
      <c r="G50" s="9">
        <v>-363.01646899999997</v>
      </c>
      <c r="H50" s="13">
        <f t="shared" si="47"/>
        <v>-4753.5273219999999</v>
      </c>
      <c r="I50" s="10">
        <v>-348.573104</v>
      </c>
      <c r="J50" s="10">
        <v>-361.57142299999998</v>
      </c>
      <c r="K50" s="10">
        <v>-1708.6434959999999</v>
      </c>
      <c r="L50" s="10">
        <v>-2334.7392989999998</v>
      </c>
      <c r="M50" s="13">
        <f t="shared" si="48"/>
        <v>-1595.50954</v>
      </c>
      <c r="N50" s="10">
        <v>-338.85296199999999</v>
      </c>
      <c r="O50" s="10">
        <v>-484.09724499999999</v>
      </c>
      <c r="P50" s="10">
        <v>-405.64141999999998</v>
      </c>
      <c r="Q50" s="10">
        <v>-366.917913</v>
      </c>
      <c r="R50" s="63">
        <v>37</v>
      </c>
    </row>
    <row r="51" spans="1:18" ht="12.75" customHeight="1" x14ac:dyDescent="0.2">
      <c r="A51" s="61">
        <v>38</v>
      </c>
      <c r="B51" s="33" t="s">
        <v>50</v>
      </c>
      <c r="C51" s="11">
        <f>C52+C60+C63+C64</f>
        <v>5083.0201324999998</v>
      </c>
      <c r="D51" s="11">
        <f>D52+D60+D63+D64</f>
        <v>442.76208624000003</v>
      </c>
      <c r="E51" s="11">
        <f t="shared" ref="E51:G51" si="49">E52+E60+E63+E64</f>
        <v>463.38319694</v>
      </c>
      <c r="F51" s="11">
        <f t="shared" si="49"/>
        <v>3056.28421824</v>
      </c>
      <c r="G51" s="11">
        <f t="shared" si="49"/>
        <v>1120.5906310800001</v>
      </c>
      <c r="H51" s="11">
        <f>H52+H60+H63+H64</f>
        <v>10608.591699679999</v>
      </c>
      <c r="I51" s="11">
        <f>I52+I60+I63+I64</f>
        <v>791.42063822999989</v>
      </c>
      <c r="J51" s="11">
        <f t="shared" ref="J51:L51" si="50">J52+J60+J63+J64</f>
        <v>2572.9299153000002</v>
      </c>
      <c r="K51" s="11">
        <f t="shared" si="50"/>
        <v>5291.9331306099994</v>
      </c>
      <c r="L51" s="11">
        <f t="shared" si="50"/>
        <v>1952.30801554</v>
      </c>
      <c r="M51" s="11">
        <f>M52+M60+M63+M64</f>
        <v>4908.3263662999998</v>
      </c>
      <c r="N51" s="11">
        <f>N52+N60+N63+N64</f>
        <v>1747.04934903</v>
      </c>
      <c r="O51" s="11">
        <f t="shared" ref="O51:Q51" si="51">O52+O60+O63+O64</f>
        <v>542.84902188000001</v>
      </c>
      <c r="P51" s="11">
        <f t="shared" si="51"/>
        <v>1754.56266594</v>
      </c>
      <c r="Q51" s="11">
        <f t="shared" si="51"/>
        <v>863.86532944999999</v>
      </c>
      <c r="R51" s="63">
        <v>38</v>
      </c>
    </row>
    <row r="52" spans="1:18" ht="12.75" customHeight="1" x14ac:dyDescent="0.2">
      <c r="A52" s="61">
        <v>39</v>
      </c>
      <c r="B52" s="35" t="s">
        <v>51</v>
      </c>
      <c r="C52" s="11">
        <f>C53+C54+C55+C56+C57+C58+C59</f>
        <v>1438.1120292999999</v>
      </c>
      <c r="D52" s="11">
        <f t="shared" ref="D52:G52" si="52">D53+D54+D55+D56+D57+D58+D59</f>
        <v>258.50962024</v>
      </c>
      <c r="E52" s="11">
        <f t="shared" si="52"/>
        <v>313.18808894</v>
      </c>
      <c r="F52" s="11">
        <f t="shared" si="52"/>
        <v>383.64165661999994</v>
      </c>
      <c r="G52" s="11">
        <f t="shared" si="52"/>
        <v>482.77266349999996</v>
      </c>
      <c r="H52" s="11">
        <f>H53+H54+H55+H56+H57+H58+H59</f>
        <v>1411.60444768</v>
      </c>
      <c r="I52" s="11">
        <f t="shared" ref="I52:L52" si="53">I53+I54+I55+I56+I57+I58+I59</f>
        <v>406.79498522999995</v>
      </c>
      <c r="J52" s="11">
        <f t="shared" si="53"/>
        <v>346.08570530000003</v>
      </c>
      <c r="K52" s="11">
        <f t="shared" si="53"/>
        <v>377.57242060999999</v>
      </c>
      <c r="L52" s="11">
        <f t="shared" si="53"/>
        <v>281.15133654000005</v>
      </c>
      <c r="M52" s="11">
        <f>M53+M54+M55+M56+M57+M58+M59</f>
        <v>1297.7342913</v>
      </c>
      <c r="N52" s="11">
        <f t="shared" ref="N52:Q52" si="54">N53+N54+N55+N56+N57+N58+N59</f>
        <v>271.46398803</v>
      </c>
      <c r="O52" s="11">
        <f t="shared" si="54"/>
        <v>246.87723488</v>
      </c>
      <c r="P52" s="11">
        <f t="shared" si="54"/>
        <v>379.51366694000001</v>
      </c>
      <c r="Q52" s="11">
        <f t="shared" si="54"/>
        <v>399.87940144999999</v>
      </c>
      <c r="R52" s="63">
        <v>39</v>
      </c>
    </row>
    <row r="53" spans="1:18" ht="12.75" customHeight="1" x14ac:dyDescent="0.2">
      <c r="A53" s="61">
        <v>40</v>
      </c>
      <c r="B53" s="36" t="s">
        <v>52</v>
      </c>
      <c r="C53" s="13">
        <f t="shared" ref="C53:C59" si="55">D53+E53+F53+G53</f>
        <v>-226.03022152</v>
      </c>
      <c r="D53" s="10">
        <v>-113.01511076</v>
      </c>
      <c r="E53" s="10">
        <v>-56.507555379999999</v>
      </c>
      <c r="F53" s="10">
        <v>-56.507555379999999</v>
      </c>
      <c r="G53" s="10">
        <v>0</v>
      </c>
      <c r="H53" s="13">
        <f t="shared" ref="H53:H59" si="56">I53+J53+K53+L53</f>
        <v>-469.16174397999998</v>
      </c>
      <c r="I53" s="10">
        <v>-54.334510979999997</v>
      </c>
      <c r="J53" s="10">
        <v>-109.82723300000001</v>
      </c>
      <c r="K53" s="10">
        <v>-104</v>
      </c>
      <c r="L53" s="10">
        <v>-201</v>
      </c>
      <c r="M53" s="13">
        <f t="shared" ref="M53:M59" si="57">N53+O53+P53+Q53</f>
        <v>-440.8</v>
      </c>
      <c r="N53" s="10">
        <v>-123</v>
      </c>
      <c r="O53" s="10">
        <v>-164</v>
      </c>
      <c r="P53" s="10">
        <v>-49.8</v>
      </c>
      <c r="Q53" s="10">
        <v>-104</v>
      </c>
      <c r="R53" s="63">
        <v>40</v>
      </c>
    </row>
    <row r="54" spans="1:18" ht="12.75" customHeight="1" x14ac:dyDescent="0.2">
      <c r="A54" s="61">
        <v>41</v>
      </c>
      <c r="B54" s="36" t="s">
        <v>53</v>
      </c>
      <c r="C54" s="13">
        <f t="shared" si="55"/>
        <v>-2.8573261800000003</v>
      </c>
      <c r="D54" s="12">
        <v>-0.77716200000000002</v>
      </c>
      <c r="E54" s="12">
        <v>-1.7941596799999999</v>
      </c>
      <c r="F54" s="12">
        <v>0</v>
      </c>
      <c r="G54" s="12">
        <v>-0.28600449999999999</v>
      </c>
      <c r="H54" s="13">
        <f t="shared" si="56"/>
        <v>-2.4166643399999996</v>
      </c>
      <c r="I54" s="12">
        <v>-0.60297378999999995</v>
      </c>
      <c r="J54" s="12">
        <v>-0.31589270000000003</v>
      </c>
      <c r="K54" s="12">
        <v>-0.37869539000000002</v>
      </c>
      <c r="L54" s="12">
        <v>-1.1191024599999999</v>
      </c>
      <c r="M54" s="13">
        <f t="shared" si="57"/>
        <v>-0.61641469999999998</v>
      </c>
      <c r="N54" s="12">
        <v>-0.43087797</v>
      </c>
      <c r="O54" s="12">
        <v>-1.406312E-2</v>
      </c>
      <c r="P54" s="12">
        <v>-0.13689206000000001</v>
      </c>
      <c r="Q54" s="12">
        <v>-3.4581550000000003E-2</v>
      </c>
      <c r="R54" s="63">
        <v>41</v>
      </c>
    </row>
    <row r="55" spans="1:18" ht="12.75" customHeight="1" x14ac:dyDescent="0.2">
      <c r="A55" s="61">
        <v>42</v>
      </c>
      <c r="B55" s="36" t="s">
        <v>54</v>
      </c>
      <c r="C55" s="13">
        <f t="shared" si="55"/>
        <v>848.07831299999998</v>
      </c>
      <c r="D55" s="9">
        <v>192.255774</v>
      </c>
      <c r="E55" s="9">
        <v>193.72273300000001</v>
      </c>
      <c r="F55" s="9">
        <v>204.31079700000001</v>
      </c>
      <c r="G55" s="9">
        <v>257.78900900000002</v>
      </c>
      <c r="H55" s="13">
        <f t="shared" si="56"/>
        <v>857.82521099999997</v>
      </c>
      <c r="I55" s="10">
        <v>206.99057999999999</v>
      </c>
      <c r="J55" s="10">
        <v>188.98113000000001</v>
      </c>
      <c r="K55" s="10">
        <v>216.09993700000001</v>
      </c>
      <c r="L55" s="10">
        <v>245.75356400000001</v>
      </c>
      <c r="M55" s="13">
        <f t="shared" si="57"/>
        <v>871.50510099999997</v>
      </c>
      <c r="N55" s="10">
        <v>195.63317900000001</v>
      </c>
      <c r="O55" s="10">
        <v>193.53477799999999</v>
      </c>
      <c r="P55" s="10">
        <v>207.87075300000001</v>
      </c>
      <c r="Q55" s="10">
        <v>274.46639099999999</v>
      </c>
      <c r="R55" s="63">
        <v>42</v>
      </c>
    </row>
    <row r="56" spans="1:18" ht="12.75" customHeight="1" x14ac:dyDescent="0.2">
      <c r="A56" s="61">
        <v>43</v>
      </c>
      <c r="B56" s="36" t="s">
        <v>55</v>
      </c>
      <c r="C56" s="13">
        <f t="shared" si="55"/>
        <v>95.975975000000005</v>
      </c>
      <c r="D56" s="9">
        <v>18.654678000000001</v>
      </c>
      <c r="E56" s="9">
        <v>18.791049000000001</v>
      </c>
      <c r="F56" s="9">
        <v>23.230350999999999</v>
      </c>
      <c r="G56" s="9">
        <v>35.299897000000001</v>
      </c>
      <c r="H56" s="13">
        <f t="shared" si="56"/>
        <v>110.897998</v>
      </c>
      <c r="I56" s="10">
        <v>32.432977000000001</v>
      </c>
      <c r="J56" s="10">
        <v>31.162123000000001</v>
      </c>
      <c r="K56" s="10">
        <v>25.360120999999999</v>
      </c>
      <c r="L56" s="10">
        <v>21.942777</v>
      </c>
      <c r="M56" s="13">
        <f t="shared" si="57"/>
        <v>96.586468999999994</v>
      </c>
      <c r="N56" s="10">
        <v>24.134247000000002</v>
      </c>
      <c r="O56" s="10">
        <v>25.421948</v>
      </c>
      <c r="P56" s="10">
        <v>21.001148000000001</v>
      </c>
      <c r="Q56" s="10">
        <v>26.029125999999998</v>
      </c>
      <c r="R56" s="63">
        <v>43</v>
      </c>
    </row>
    <row r="57" spans="1:18" ht="12.75" customHeight="1" x14ac:dyDescent="0.2">
      <c r="A57" s="61">
        <v>44</v>
      </c>
      <c r="B57" s="36" t="s">
        <v>56</v>
      </c>
      <c r="C57" s="13">
        <f t="shared" si="55"/>
        <v>639.23884100000009</v>
      </c>
      <c r="D57" s="9">
        <v>149.81401600000001</v>
      </c>
      <c r="E57" s="9">
        <v>146.272561</v>
      </c>
      <c r="F57" s="9">
        <v>183.17483100000001</v>
      </c>
      <c r="G57" s="9">
        <v>159.97743299999999</v>
      </c>
      <c r="H57" s="13">
        <f t="shared" si="56"/>
        <v>803.82658300000003</v>
      </c>
      <c r="I57" s="10">
        <v>195.38974099999999</v>
      </c>
      <c r="J57" s="10">
        <v>207.65079900000001</v>
      </c>
      <c r="K57" s="10">
        <v>214.31578099999999</v>
      </c>
      <c r="L57" s="10">
        <v>186.47026199999999</v>
      </c>
      <c r="M57" s="13">
        <f t="shared" si="57"/>
        <v>677.76101500000004</v>
      </c>
      <c r="N57" s="10">
        <v>155.563142</v>
      </c>
      <c r="O57" s="10">
        <v>171.18785700000001</v>
      </c>
      <c r="P57" s="10">
        <v>178.51440099999999</v>
      </c>
      <c r="Q57" s="10">
        <v>172.49561499999999</v>
      </c>
      <c r="R57" s="63">
        <v>44</v>
      </c>
    </row>
    <row r="58" spans="1:18" ht="12.75" customHeight="1" x14ac:dyDescent="0.2">
      <c r="A58" s="61">
        <v>45</v>
      </c>
      <c r="B58" s="36" t="s">
        <v>57</v>
      </c>
      <c r="C58" s="13">
        <f t="shared" si="55"/>
        <v>0.67222300000000001</v>
      </c>
      <c r="D58" s="13">
        <v>0.16461500000000001</v>
      </c>
      <c r="E58" s="13">
        <v>0.17169100000000001</v>
      </c>
      <c r="F58" s="13">
        <v>0.21307799999999999</v>
      </c>
      <c r="G58" s="13">
        <v>0.122839</v>
      </c>
      <c r="H58" s="13">
        <f t="shared" si="56"/>
        <v>0.55996299999999999</v>
      </c>
      <c r="I58" s="10">
        <v>0.162411</v>
      </c>
      <c r="J58" s="10">
        <v>0.253305</v>
      </c>
      <c r="K58" s="10">
        <v>5.0705E-2</v>
      </c>
      <c r="L58" s="10">
        <v>9.3542E-2</v>
      </c>
      <c r="M58" s="13">
        <f t="shared" si="57"/>
        <v>1.0688950000000002</v>
      </c>
      <c r="N58" s="10">
        <v>0.75252200000000002</v>
      </c>
      <c r="O58" s="10">
        <v>0.178593</v>
      </c>
      <c r="P58" s="10">
        <v>8.3918000000000006E-2</v>
      </c>
      <c r="Q58" s="10">
        <v>5.3862E-2</v>
      </c>
      <c r="R58" s="63">
        <v>45</v>
      </c>
    </row>
    <row r="59" spans="1:18" ht="12.75" customHeight="1" x14ac:dyDescent="0.2">
      <c r="A59" s="61">
        <v>46</v>
      </c>
      <c r="B59" s="36" t="s">
        <v>58</v>
      </c>
      <c r="C59" s="13">
        <f t="shared" si="55"/>
        <v>83.034224999999992</v>
      </c>
      <c r="D59" s="13">
        <v>11.41281</v>
      </c>
      <c r="E59" s="13">
        <v>12.53177</v>
      </c>
      <c r="F59" s="13">
        <v>29.220154999999998</v>
      </c>
      <c r="G59" s="13">
        <v>29.869489999999999</v>
      </c>
      <c r="H59" s="13">
        <f t="shared" si="56"/>
        <v>110.07310100000001</v>
      </c>
      <c r="I59" s="13">
        <v>26.756761000000001</v>
      </c>
      <c r="J59" s="13">
        <v>28.181474000000001</v>
      </c>
      <c r="K59" s="13">
        <v>26.124572000000001</v>
      </c>
      <c r="L59" s="13">
        <v>29.010293999999998</v>
      </c>
      <c r="M59" s="13">
        <f t="shared" si="57"/>
        <v>92.229225999999997</v>
      </c>
      <c r="N59" s="13">
        <v>18.811775999999998</v>
      </c>
      <c r="O59" s="13">
        <v>20.568121999999999</v>
      </c>
      <c r="P59" s="13">
        <v>21.980339000000001</v>
      </c>
      <c r="Q59" s="13">
        <v>30.868988999999999</v>
      </c>
      <c r="R59" s="63">
        <v>46</v>
      </c>
    </row>
    <row r="60" spans="1:18" ht="12.75" customHeight="1" x14ac:dyDescent="0.2">
      <c r="A60" s="61">
        <v>47</v>
      </c>
      <c r="B60" s="35" t="s">
        <v>59</v>
      </c>
      <c r="C60" s="11">
        <f>C61+C62</f>
        <v>664.361492</v>
      </c>
      <c r="D60" s="11">
        <f t="shared" ref="D60:G60" si="58">D61+D62</f>
        <v>184.252466</v>
      </c>
      <c r="E60" s="11">
        <f t="shared" si="58"/>
        <v>150.195108</v>
      </c>
      <c r="F60" s="11">
        <f t="shared" si="58"/>
        <v>196.91219099999998</v>
      </c>
      <c r="G60" s="11">
        <f t="shared" si="58"/>
        <v>133.00172700000002</v>
      </c>
      <c r="H60" s="11">
        <f>H61+H62</f>
        <v>328.16092600000002</v>
      </c>
      <c r="I60" s="11">
        <f t="shared" ref="I60:L60" si="59">I61+I62</f>
        <v>80.841101000000009</v>
      </c>
      <c r="J60" s="11">
        <f t="shared" si="59"/>
        <v>71.107786000000004</v>
      </c>
      <c r="K60" s="11">
        <f t="shared" si="59"/>
        <v>89.902245000000008</v>
      </c>
      <c r="L60" s="11">
        <f t="shared" si="59"/>
        <v>86.309794000000011</v>
      </c>
      <c r="M60" s="11">
        <f>M61+M62</f>
        <v>479.23303600000003</v>
      </c>
      <c r="N60" s="11">
        <f t="shared" ref="N60:Q60" si="60">N61+N62</f>
        <v>77.859778999999989</v>
      </c>
      <c r="O60" s="11">
        <f t="shared" si="60"/>
        <v>89.344414</v>
      </c>
      <c r="P60" s="11">
        <f t="shared" si="60"/>
        <v>176.87651100000002</v>
      </c>
      <c r="Q60" s="11">
        <f t="shared" si="60"/>
        <v>135.152332</v>
      </c>
      <c r="R60" s="63">
        <v>47</v>
      </c>
    </row>
    <row r="61" spans="1:18" ht="12.75" customHeight="1" x14ac:dyDescent="0.2">
      <c r="A61" s="61">
        <v>48</v>
      </c>
      <c r="B61" s="36" t="s">
        <v>60</v>
      </c>
      <c r="C61" s="13">
        <f t="shared" ref="C61:C64" si="61">D61+E61+F61+G61</f>
        <v>649.53038000000004</v>
      </c>
      <c r="D61" s="10">
        <v>180.32830100000001</v>
      </c>
      <c r="E61" s="10">
        <v>147.40930399999999</v>
      </c>
      <c r="F61" s="10">
        <v>193.45320699999999</v>
      </c>
      <c r="G61" s="10">
        <v>128.33956800000001</v>
      </c>
      <c r="H61" s="13">
        <f t="shared" ref="H61:H64" si="62">I61+J61+K61+L61</f>
        <v>317.195424</v>
      </c>
      <c r="I61" s="10">
        <v>78.002176000000006</v>
      </c>
      <c r="J61" s="10">
        <v>68.678059000000005</v>
      </c>
      <c r="K61" s="10">
        <v>86.828884000000002</v>
      </c>
      <c r="L61" s="10">
        <v>83.686305000000004</v>
      </c>
      <c r="M61" s="13">
        <f t="shared" ref="M61:M64" si="63">N61+O61+P61+Q61</f>
        <v>466.08779000000004</v>
      </c>
      <c r="N61" s="10">
        <v>75.358560999999995</v>
      </c>
      <c r="O61" s="10">
        <v>86.360260999999994</v>
      </c>
      <c r="P61" s="10">
        <v>172.94204400000001</v>
      </c>
      <c r="Q61" s="10">
        <v>131.42692400000001</v>
      </c>
      <c r="R61" s="63">
        <v>48</v>
      </c>
    </row>
    <row r="62" spans="1:18" ht="12.75" customHeight="1" x14ac:dyDescent="0.2">
      <c r="A62" s="61">
        <v>49</v>
      </c>
      <c r="B62" s="36" t="s">
        <v>61</v>
      </c>
      <c r="C62" s="13">
        <f t="shared" si="61"/>
        <v>14.831112000000001</v>
      </c>
      <c r="D62" s="11">
        <v>3.9241649999999999</v>
      </c>
      <c r="E62" s="11">
        <v>2.7858040000000002</v>
      </c>
      <c r="F62" s="11">
        <v>3.4589840000000001</v>
      </c>
      <c r="G62" s="11">
        <v>4.6621589999999999</v>
      </c>
      <c r="H62" s="13">
        <f t="shared" si="62"/>
        <v>10.965502000000001</v>
      </c>
      <c r="I62" s="10">
        <v>2.8389250000000001</v>
      </c>
      <c r="J62" s="10">
        <v>2.4297270000000002</v>
      </c>
      <c r="K62" s="10">
        <v>3.0733609999999998</v>
      </c>
      <c r="L62" s="10">
        <v>2.6234890000000002</v>
      </c>
      <c r="M62" s="13">
        <f t="shared" si="63"/>
        <v>13.145246</v>
      </c>
      <c r="N62" s="10">
        <v>2.5012180000000002</v>
      </c>
      <c r="O62" s="10">
        <v>2.9841530000000001</v>
      </c>
      <c r="P62" s="10">
        <v>3.9344670000000002</v>
      </c>
      <c r="Q62" s="10">
        <v>3.7254079999999998</v>
      </c>
      <c r="R62" s="63">
        <v>49</v>
      </c>
    </row>
    <row r="63" spans="1:18" ht="12.75" customHeight="1" x14ac:dyDescent="0.2">
      <c r="A63" s="61">
        <v>50</v>
      </c>
      <c r="B63" s="35" t="s">
        <v>389</v>
      </c>
      <c r="C63" s="13">
        <f t="shared" si="61"/>
        <v>0</v>
      </c>
      <c r="D63" s="11">
        <v>0</v>
      </c>
      <c r="E63" s="11">
        <v>0</v>
      </c>
      <c r="F63" s="11">
        <v>0</v>
      </c>
      <c r="G63" s="11">
        <v>0</v>
      </c>
      <c r="H63" s="13">
        <f t="shared" si="62"/>
        <v>0</v>
      </c>
      <c r="I63" s="10">
        <v>0</v>
      </c>
      <c r="J63" s="10">
        <v>0</v>
      </c>
      <c r="K63" s="10">
        <v>0</v>
      </c>
      <c r="L63" s="10">
        <v>0</v>
      </c>
      <c r="M63" s="13">
        <f t="shared" si="63"/>
        <v>0</v>
      </c>
      <c r="N63" s="10">
        <v>0</v>
      </c>
      <c r="O63" s="10">
        <v>0</v>
      </c>
      <c r="P63" s="10">
        <v>0</v>
      </c>
      <c r="Q63" s="10">
        <v>0</v>
      </c>
      <c r="R63" s="63">
        <v>50</v>
      </c>
    </row>
    <row r="64" spans="1:18" ht="12.75" customHeight="1" x14ac:dyDescent="0.2">
      <c r="A64" s="61">
        <v>51</v>
      </c>
      <c r="B64" s="35" t="s">
        <v>388</v>
      </c>
      <c r="C64" s="13">
        <f t="shared" si="61"/>
        <v>2980.5466111999999</v>
      </c>
      <c r="D64" s="11">
        <v>0</v>
      </c>
      <c r="E64" s="11">
        <v>0</v>
      </c>
      <c r="F64" s="11">
        <v>2475.73037062</v>
      </c>
      <c r="G64" s="11">
        <v>504.81624058</v>
      </c>
      <c r="H64" s="13">
        <f t="shared" si="62"/>
        <v>8868.8263259999985</v>
      </c>
      <c r="I64" s="10">
        <v>303.78455200000002</v>
      </c>
      <c r="J64" s="10">
        <v>2155.7364240000002</v>
      </c>
      <c r="K64" s="10">
        <v>4824.4584649999997</v>
      </c>
      <c r="L64" s="10">
        <v>1584.8468849999999</v>
      </c>
      <c r="M64" s="13">
        <f t="shared" si="63"/>
        <v>3131.3590389999999</v>
      </c>
      <c r="N64" s="10">
        <v>1397.725582</v>
      </c>
      <c r="O64" s="10">
        <v>206.62737300000001</v>
      </c>
      <c r="P64" s="10">
        <v>1198.1724879999999</v>
      </c>
      <c r="Q64" s="10">
        <v>328.833596</v>
      </c>
      <c r="R64" s="63">
        <v>51</v>
      </c>
    </row>
    <row r="65" spans="1:18" ht="12.95" customHeight="1" x14ac:dyDescent="0.2">
      <c r="A65" s="61">
        <v>52</v>
      </c>
      <c r="B65" s="31" t="s">
        <v>62</v>
      </c>
      <c r="C65" s="11">
        <f>C66+C67</f>
        <v>0</v>
      </c>
      <c r="D65" s="11">
        <f t="shared" ref="D65:G65" si="64">D66+D67</f>
        <v>0</v>
      </c>
      <c r="E65" s="11">
        <f t="shared" si="64"/>
        <v>0</v>
      </c>
      <c r="F65" s="11">
        <f t="shared" si="64"/>
        <v>0</v>
      </c>
      <c r="G65" s="11">
        <f t="shared" si="64"/>
        <v>0</v>
      </c>
      <c r="H65" s="11">
        <f>H66+H67</f>
        <v>0</v>
      </c>
      <c r="I65" s="11">
        <f t="shared" ref="I65:L65" si="65">I66+I67</f>
        <v>0</v>
      </c>
      <c r="J65" s="11">
        <f t="shared" si="65"/>
        <v>0</v>
      </c>
      <c r="K65" s="11">
        <f t="shared" si="65"/>
        <v>0</v>
      </c>
      <c r="L65" s="11">
        <f t="shared" si="65"/>
        <v>0</v>
      </c>
      <c r="M65" s="11">
        <f>M66+M67</f>
        <v>0</v>
      </c>
      <c r="N65" s="11">
        <f t="shared" ref="N65:Q65" si="66">N66+N67</f>
        <v>0</v>
      </c>
      <c r="O65" s="11">
        <f t="shared" si="66"/>
        <v>0</v>
      </c>
      <c r="P65" s="11">
        <f t="shared" si="66"/>
        <v>0</v>
      </c>
      <c r="Q65" s="11">
        <f t="shared" si="66"/>
        <v>0</v>
      </c>
      <c r="R65" s="63">
        <v>52</v>
      </c>
    </row>
    <row r="66" spans="1:18" ht="12.75" customHeight="1" x14ac:dyDescent="0.2">
      <c r="A66" s="61">
        <v>53</v>
      </c>
      <c r="B66" s="29" t="s">
        <v>10</v>
      </c>
      <c r="C66" s="13">
        <f t="shared" ref="C66:C67" si="67">D66+E66+F66+G66</f>
        <v>0</v>
      </c>
      <c r="D66" s="12">
        <v>0</v>
      </c>
      <c r="E66" s="12">
        <v>0</v>
      </c>
      <c r="F66" s="12">
        <v>0</v>
      </c>
      <c r="G66" s="12">
        <v>0</v>
      </c>
      <c r="H66" s="13">
        <f t="shared" ref="H66:H67" si="68">I66+J66+K66+L66</f>
        <v>0</v>
      </c>
      <c r="I66" s="12">
        <v>0</v>
      </c>
      <c r="J66" s="12">
        <v>0</v>
      </c>
      <c r="K66" s="12">
        <v>0</v>
      </c>
      <c r="L66" s="12">
        <v>0</v>
      </c>
      <c r="M66" s="13">
        <f t="shared" ref="M66:M67" si="69">N66+O66+P66+Q66</f>
        <v>0</v>
      </c>
      <c r="N66" s="12">
        <v>0</v>
      </c>
      <c r="O66" s="12">
        <v>0</v>
      </c>
      <c r="P66" s="12">
        <v>0</v>
      </c>
      <c r="Q66" s="12">
        <v>0</v>
      </c>
      <c r="R66" s="63">
        <v>53</v>
      </c>
    </row>
    <row r="67" spans="1:18" ht="12.75" customHeight="1" x14ac:dyDescent="0.2">
      <c r="A67" s="61">
        <v>54</v>
      </c>
      <c r="B67" s="29" t="s">
        <v>11</v>
      </c>
      <c r="C67" s="13">
        <f t="shared" si="67"/>
        <v>0</v>
      </c>
      <c r="D67" s="12">
        <v>0</v>
      </c>
      <c r="E67" s="12">
        <v>0</v>
      </c>
      <c r="F67" s="12">
        <v>0</v>
      </c>
      <c r="G67" s="12">
        <v>0</v>
      </c>
      <c r="H67" s="13">
        <f t="shared" si="68"/>
        <v>0</v>
      </c>
      <c r="I67" s="12">
        <v>0</v>
      </c>
      <c r="J67" s="12">
        <v>0</v>
      </c>
      <c r="K67" s="12">
        <v>0</v>
      </c>
      <c r="L67" s="12">
        <v>0</v>
      </c>
      <c r="M67" s="13">
        <f t="shared" si="69"/>
        <v>0</v>
      </c>
      <c r="N67" s="12">
        <v>0</v>
      </c>
      <c r="O67" s="12">
        <v>0</v>
      </c>
      <c r="P67" s="12">
        <v>0</v>
      </c>
      <c r="Q67" s="12">
        <v>0</v>
      </c>
      <c r="R67" s="63">
        <v>54</v>
      </c>
    </row>
    <row r="68" spans="1:18" ht="12.95" customHeight="1" x14ac:dyDescent="0.2">
      <c r="A68" s="61">
        <v>55</v>
      </c>
      <c r="B68" s="31" t="s">
        <v>63</v>
      </c>
      <c r="C68" s="64">
        <f>C69+C70</f>
        <v>9.7475481399999993</v>
      </c>
      <c r="D68" s="65">
        <f t="shared" ref="D68:G68" si="70">D69+D70</f>
        <v>2.72639662</v>
      </c>
      <c r="E68" s="65">
        <f t="shared" si="70"/>
        <v>2.4921660999999999</v>
      </c>
      <c r="F68" s="65">
        <f t="shared" si="70"/>
        <v>2.3930271000000003</v>
      </c>
      <c r="G68" s="65">
        <f t="shared" si="70"/>
        <v>2.1359583200000003</v>
      </c>
      <c r="H68" s="64">
        <f>H69+H70</f>
        <v>7.702310820000001</v>
      </c>
      <c r="I68" s="66">
        <f t="shared" ref="I68:L68" si="71">I69+I70</f>
        <v>1.6827833600000002</v>
      </c>
      <c r="J68" s="66">
        <f t="shared" si="71"/>
        <v>1.6569370899999996</v>
      </c>
      <c r="K68" s="66">
        <f t="shared" si="71"/>
        <v>2.8251636700000002</v>
      </c>
      <c r="L68" s="66">
        <f t="shared" si="71"/>
        <v>1.5374267000000001</v>
      </c>
      <c r="M68" s="64">
        <f>M69+M70</f>
        <v>9.959308759999999</v>
      </c>
      <c r="N68" s="66">
        <f t="shared" ref="N68:Q68" si="72">N69+N70</f>
        <v>2.3918253299999996</v>
      </c>
      <c r="O68" s="66">
        <f t="shared" si="72"/>
        <v>2.5576017200000001</v>
      </c>
      <c r="P68" s="66">
        <f t="shared" si="72"/>
        <v>2.0430525400000001</v>
      </c>
      <c r="Q68" s="66">
        <f t="shared" si="72"/>
        <v>2.96682917</v>
      </c>
      <c r="R68" s="63">
        <v>55</v>
      </c>
    </row>
    <row r="69" spans="1:18" ht="12.75" customHeight="1" x14ac:dyDescent="0.2">
      <c r="A69" s="61">
        <v>56</v>
      </c>
      <c r="B69" s="29" t="s">
        <v>10</v>
      </c>
      <c r="C69" s="13">
        <f t="shared" ref="C69:C70" si="73">D69+E69+F69+G69</f>
        <v>16.180163499999999</v>
      </c>
      <c r="D69" s="9">
        <v>4.0833333300000003</v>
      </c>
      <c r="E69" s="9">
        <v>4.1166666699999999</v>
      </c>
      <c r="F69" s="9">
        <v>4.141</v>
      </c>
      <c r="G69" s="9">
        <v>3.8391635000000002</v>
      </c>
      <c r="H69" s="13">
        <f t="shared" ref="H69:H70" si="74">I69+J69+K69+L69</f>
        <v>15.240795160000001</v>
      </c>
      <c r="I69" s="10">
        <v>4.0450408800000002</v>
      </c>
      <c r="J69" s="10">
        <v>3.7525752499999996</v>
      </c>
      <c r="K69" s="10">
        <v>3.8988080599999999</v>
      </c>
      <c r="L69" s="10">
        <v>3.5443709700000001</v>
      </c>
      <c r="M69" s="13">
        <f t="shared" ref="M69:M70" si="75">N69+O69+P69+Q69</f>
        <v>15.456491010000001</v>
      </c>
      <c r="N69" s="10">
        <v>3.8101987899999998</v>
      </c>
      <c r="O69" s="10">
        <v>3.9346209600000002</v>
      </c>
      <c r="P69" s="10">
        <v>4.0199040300000002</v>
      </c>
      <c r="Q69" s="10">
        <v>3.69176723</v>
      </c>
      <c r="R69" s="63">
        <v>56</v>
      </c>
    </row>
    <row r="70" spans="1:18" ht="12.75" customHeight="1" x14ac:dyDescent="0.2">
      <c r="A70" s="61">
        <v>57</v>
      </c>
      <c r="B70" s="29" t="s">
        <v>11</v>
      </c>
      <c r="C70" s="13">
        <f t="shared" si="73"/>
        <v>-6.4326153599999998</v>
      </c>
      <c r="D70" s="9">
        <v>-1.35693671</v>
      </c>
      <c r="E70" s="9">
        <v>-1.6245005699999999</v>
      </c>
      <c r="F70" s="9">
        <v>-1.7479728999999999</v>
      </c>
      <c r="G70" s="9">
        <v>-1.7032051800000001</v>
      </c>
      <c r="H70" s="13">
        <f t="shared" si="74"/>
        <v>-7.5384843400000001</v>
      </c>
      <c r="I70" s="10">
        <v>-2.36225752</v>
      </c>
      <c r="J70" s="10">
        <v>-2.09563816</v>
      </c>
      <c r="K70" s="10">
        <v>-1.0736443899999999</v>
      </c>
      <c r="L70" s="10">
        <v>-2.00694427</v>
      </c>
      <c r="M70" s="13">
        <f t="shared" si="75"/>
        <v>-5.4971822500000007</v>
      </c>
      <c r="N70" s="10">
        <v>-1.41837346</v>
      </c>
      <c r="O70" s="10">
        <v>-1.3770192400000001</v>
      </c>
      <c r="P70" s="10">
        <v>-1.97685149</v>
      </c>
      <c r="Q70" s="10">
        <v>-0.72493806000000005</v>
      </c>
      <c r="R70" s="63">
        <v>57</v>
      </c>
    </row>
    <row r="71" spans="1:18" ht="12.95" customHeight="1" x14ac:dyDescent="0.2">
      <c r="A71" s="61">
        <v>58</v>
      </c>
      <c r="B71" s="31" t="s">
        <v>64</v>
      </c>
      <c r="C71" s="64">
        <f t="shared" ref="C71:Q71" si="76">C72+C79</f>
        <v>-352.75903021999966</v>
      </c>
      <c r="D71" s="64">
        <f t="shared" si="76"/>
        <v>-63.616948269999966</v>
      </c>
      <c r="E71" s="64">
        <f t="shared" si="76"/>
        <v>-100.92824566000002</v>
      </c>
      <c r="F71" s="64">
        <f t="shared" si="76"/>
        <v>-23.19084306000002</v>
      </c>
      <c r="G71" s="64">
        <f t="shared" si="76"/>
        <v>-165.02299323</v>
      </c>
      <c r="H71" s="64">
        <f t="shared" si="76"/>
        <v>-701.48612215000003</v>
      </c>
      <c r="I71" s="64">
        <f t="shared" si="76"/>
        <v>-180.17959973000006</v>
      </c>
      <c r="J71" s="64">
        <f t="shared" si="76"/>
        <v>-145.26234960999994</v>
      </c>
      <c r="K71" s="64">
        <f t="shared" si="76"/>
        <v>-185.26547662000007</v>
      </c>
      <c r="L71" s="64">
        <f t="shared" si="76"/>
        <v>-190.77869619000001</v>
      </c>
      <c r="M71" s="64">
        <f t="shared" si="76"/>
        <v>-531.1816654600002</v>
      </c>
      <c r="N71" s="64">
        <f t="shared" si="76"/>
        <v>-153.47520356999996</v>
      </c>
      <c r="O71" s="64">
        <f t="shared" si="76"/>
        <v>-128.28009266999993</v>
      </c>
      <c r="P71" s="64">
        <f t="shared" si="76"/>
        <v>-132.00456669999994</v>
      </c>
      <c r="Q71" s="64">
        <f t="shared" si="76"/>
        <v>-117.42180251999991</v>
      </c>
      <c r="R71" s="63">
        <v>58</v>
      </c>
    </row>
    <row r="72" spans="1:18" ht="12.75" customHeight="1" x14ac:dyDescent="0.2">
      <c r="A72" s="61">
        <v>59</v>
      </c>
      <c r="B72" s="29" t="s">
        <v>10</v>
      </c>
      <c r="C72" s="11">
        <f>C73+C77</f>
        <v>2998.4202354000004</v>
      </c>
      <c r="D72" s="11">
        <f t="shared" ref="D72:G72" si="77">D73+D77</f>
        <v>804.39313816000003</v>
      </c>
      <c r="E72" s="11">
        <f t="shared" si="77"/>
        <v>908.0266751800001</v>
      </c>
      <c r="F72" s="11">
        <f t="shared" si="77"/>
        <v>727.8997132400001</v>
      </c>
      <c r="G72" s="11">
        <f t="shared" si="77"/>
        <v>558.10070882000002</v>
      </c>
      <c r="H72" s="11">
        <f>H73+H77</f>
        <v>2279.6282154200003</v>
      </c>
      <c r="I72" s="11">
        <f t="shared" ref="I72:L72" si="78">I73+I77</f>
        <v>533.10703065999996</v>
      </c>
      <c r="J72" s="11">
        <f t="shared" si="78"/>
        <v>505.53409023</v>
      </c>
      <c r="K72" s="11">
        <f t="shared" si="78"/>
        <v>631.41874991999998</v>
      </c>
      <c r="L72" s="11">
        <f t="shared" si="78"/>
        <v>609.56834461000005</v>
      </c>
      <c r="M72" s="11">
        <f>M73+M77</f>
        <v>2560.6392668600001</v>
      </c>
      <c r="N72" s="11">
        <f t="shared" ref="N72:Q72" si="79">N73+N77</f>
        <v>561.60966423000002</v>
      </c>
      <c r="O72" s="11">
        <f t="shared" si="79"/>
        <v>610.51432097000009</v>
      </c>
      <c r="P72" s="11">
        <f t="shared" si="79"/>
        <v>703.88050610000005</v>
      </c>
      <c r="Q72" s="11">
        <f t="shared" si="79"/>
        <v>684.63477556000009</v>
      </c>
      <c r="R72" s="63">
        <v>59</v>
      </c>
    </row>
    <row r="73" spans="1:18" ht="12.75" customHeight="1" x14ac:dyDescent="0.2">
      <c r="A73" s="61">
        <v>60</v>
      </c>
      <c r="B73" s="37" t="s">
        <v>65</v>
      </c>
      <c r="C73" s="11">
        <f>C74+C75+C76</f>
        <v>2992.4750246800004</v>
      </c>
      <c r="D73" s="11">
        <f t="shared" ref="D73:G73" si="80">D74+D75+D76</f>
        <v>803.25197616000003</v>
      </c>
      <c r="E73" s="11">
        <f t="shared" si="80"/>
        <v>906.88359418000005</v>
      </c>
      <c r="F73" s="11">
        <f t="shared" si="80"/>
        <v>726.74617052000008</v>
      </c>
      <c r="G73" s="11">
        <f t="shared" si="80"/>
        <v>555.59328382000001</v>
      </c>
      <c r="H73" s="11">
        <f>H74+H75+H76</f>
        <v>2273.1537539300002</v>
      </c>
      <c r="I73" s="11">
        <f t="shared" ref="I73:L73" si="81">I74+I75+I76</f>
        <v>531.62072797999997</v>
      </c>
      <c r="J73" s="11">
        <f t="shared" si="81"/>
        <v>503.70787773000001</v>
      </c>
      <c r="K73" s="11">
        <f t="shared" si="81"/>
        <v>629.76249232999999</v>
      </c>
      <c r="L73" s="11">
        <f t="shared" si="81"/>
        <v>608.06265589000009</v>
      </c>
      <c r="M73" s="11">
        <f>M74+M75+M76</f>
        <v>2554.1245477300004</v>
      </c>
      <c r="N73" s="11">
        <f t="shared" ref="N73:Q73" si="82">N74+N75+N76</f>
        <v>559.99104885999998</v>
      </c>
      <c r="O73" s="11">
        <f t="shared" si="82"/>
        <v>609.02967422000006</v>
      </c>
      <c r="P73" s="11">
        <f t="shared" si="82"/>
        <v>702.47560595000004</v>
      </c>
      <c r="Q73" s="11">
        <f t="shared" si="82"/>
        <v>682.62821870000005</v>
      </c>
      <c r="R73" s="63">
        <v>60</v>
      </c>
    </row>
    <row r="74" spans="1:18" ht="12.75" customHeight="1" x14ac:dyDescent="0.2">
      <c r="A74" s="61">
        <v>61</v>
      </c>
      <c r="B74" s="33" t="s">
        <v>66</v>
      </c>
      <c r="C74" s="13">
        <f t="shared" ref="C74:C77" si="83">D74+E74+F74+G74</f>
        <v>2914.4098000400004</v>
      </c>
      <c r="D74" s="11">
        <v>785.77750949000006</v>
      </c>
      <c r="E74" s="11">
        <v>884.02093418000004</v>
      </c>
      <c r="F74" s="11">
        <v>706.37592155000004</v>
      </c>
      <c r="G74" s="11">
        <v>538.23543482000002</v>
      </c>
      <c r="H74" s="13">
        <f t="shared" ref="H74:H77" si="84">I74+J74+K74+L74</f>
        <v>2198.7828485500004</v>
      </c>
      <c r="I74" s="10">
        <v>512.10442181999997</v>
      </c>
      <c r="J74" s="10">
        <v>485.17395323</v>
      </c>
      <c r="K74" s="10">
        <v>610.73737700000004</v>
      </c>
      <c r="L74" s="10">
        <v>590.76709650000009</v>
      </c>
      <c r="M74" s="13">
        <f t="shared" ref="M74:M77" si="85">N74+O74+P74+Q74</f>
        <v>2477.8091427900004</v>
      </c>
      <c r="N74" s="10">
        <v>541.39832251999997</v>
      </c>
      <c r="O74" s="10">
        <v>588.33138197000005</v>
      </c>
      <c r="P74" s="10">
        <v>682.77792380000005</v>
      </c>
      <c r="Q74" s="10">
        <v>665.30151450000005</v>
      </c>
      <c r="R74" s="63">
        <v>61</v>
      </c>
    </row>
    <row r="75" spans="1:18" ht="12.75" customHeight="1" x14ac:dyDescent="0.2">
      <c r="A75" s="61">
        <v>62</v>
      </c>
      <c r="B75" s="33" t="s">
        <v>67</v>
      </c>
      <c r="C75" s="13">
        <f t="shared" si="83"/>
        <v>78.065224639999997</v>
      </c>
      <c r="D75" s="11">
        <v>17.474466670000002</v>
      </c>
      <c r="E75" s="11">
        <v>22.862660000000002</v>
      </c>
      <c r="F75" s="11">
        <v>20.370248969999999</v>
      </c>
      <c r="G75" s="11">
        <v>17.357849000000002</v>
      </c>
      <c r="H75" s="13">
        <f t="shared" si="84"/>
        <v>74.370905379999996</v>
      </c>
      <c r="I75" s="10">
        <v>19.516306159999999</v>
      </c>
      <c r="J75" s="10">
        <v>18.533924500000001</v>
      </c>
      <c r="K75" s="10">
        <v>19.025115329999998</v>
      </c>
      <c r="L75" s="10">
        <v>17.295559390000001</v>
      </c>
      <c r="M75" s="13">
        <f t="shared" si="85"/>
        <v>76.315404940000008</v>
      </c>
      <c r="N75" s="10">
        <v>18.592726339999999</v>
      </c>
      <c r="O75" s="10">
        <v>20.698292250000002</v>
      </c>
      <c r="P75" s="10">
        <v>19.697682149999999</v>
      </c>
      <c r="Q75" s="10">
        <v>17.326704200000002</v>
      </c>
      <c r="R75" s="63">
        <v>62</v>
      </c>
    </row>
    <row r="76" spans="1:18" ht="12.75" customHeight="1" x14ac:dyDescent="0.2">
      <c r="A76" s="61">
        <v>63</v>
      </c>
      <c r="B76" s="33" t="s">
        <v>68</v>
      </c>
      <c r="C76" s="13">
        <f t="shared" si="83"/>
        <v>0</v>
      </c>
      <c r="D76" s="12">
        <v>0</v>
      </c>
      <c r="E76" s="12">
        <v>0</v>
      </c>
      <c r="F76" s="12">
        <v>0</v>
      </c>
      <c r="G76" s="12">
        <v>0</v>
      </c>
      <c r="H76" s="13">
        <f t="shared" si="84"/>
        <v>0</v>
      </c>
      <c r="I76" s="12">
        <v>0</v>
      </c>
      <c r="J76" s="12">
        <v>0</v>
      </c>
      <c r="K76" s="12">
        <v>0</v>
      </c>
      <c r="L76" s="12">
        <v>0</v>
      </c>
      <c r="M76" s="13">
        <f t="shared" si="85"/>
        <v>0</v>
      </c>
      <c r="N76" s="12">
        <v>0</v>
      </c>
      <c r="O76" s="12">
        <v>0</v>
      </c>
      <c r="P76" s="12">
        <v>0</v>
      </c>
      <c r="Q76" s="12">
        <v>0</v>
      </c>
      <c r="R76" s="63">
        <v>63</v>
      </c>
    </row>
    <row r="77" spans="1:18" ht="12.75" customHeight="1" x14ac:dyDescent="0.2">
      <c r="A77" s="61">
        <v>64</v>
      </c>
      <c r="B77" s="37" t="s">
        <v>69</v>
      </c>
      <c r="C77" s="13">
        <f t="shared" si="83"/>
        <v>5.9452107200000004</v>
      </c>
      <c r="D77" s="9">
        <v>1.141162</v>
      </c>
      <c r="E77" s="9">
        <v>1.143081</v>
      </c>
      <c r="F77" s="9">
        <v>1.1535427199999999</v>
      </c>
      <c r="G77" s="9">
        <v>2.507425</v>
      </c>
      <c r="H77" s="13">
        <f t="shared" si="84"/>
        <v>6.4744614900000004</v>
      </c>
      <c r="I77" s="10">
        <v>1.4863026800000001</v>
      </c>
      <c r="J77" s="10">
        <v>1.8262125</v>
      </c>
      <c r="K77" s="10">
        <v>1.6562575900000001</v>
      </c>
      <c r="L77" s="10">
        <v>1.50568872</v>
      </c>
      <c r="M77" s="13">
        <f t="shared" si="85"/>
        <v>6.5147191299999996</v>
      </c>
      <c r="N77" s="10">
        <v>1.6186153700000001</v>
      </c>
      <c r="O77" s="10">
        <v>1.48464675</v>
      </c>
      <c r="P77" s="10">
        <v>1.40490015</v>
      </c>
      <c r="Q77" s="10">
        <v>2.0065568599999999</v>
      </c>
      <c r="R77" s="63">
        <v>64</v>
      </c>
    </row>
    <row r="78" spans="1:18" ht="12.75" customHeight="1" x14ac:dyDescent="0.2">
      <c r="A78" s="61"/>
      <c r="B78" s="27" t="s">
        <v>392</v>
      </c>
      <c r="C78" s="13"/>
      <c r="D78" s="9"/>
      <c r="E78" s="9"/>
      <c r="F78" s="9"/>
      <c r="G78" s="9"/>
      <c r="H78" s="13"/>
      <c r="I78" s="10"/>
      <c r="J78" s="10"/>
      <c r="K78" s="10"/>
      <c r="L78" s="10"/>
      <c r="M78" s="13"/>
      <c r="N78" s="10"/>
      <c r="O78" s="10"/>
      <c r="P78" s="10"/>
      <c r="Q78" s="10"/>
      <c r="R78" s="63"/>
    </row>
    <row r="79" spans="1:18" ht="12.75" customHeight="1" x14ac:dyDescent="0.2">
      <c r="A79" s="61">
        <v>65</v>
      </c>
      <c r="B79" s="29" t="s">
        <v>11</v>
      </c>
      <c r="C79" s="11">
        <f>C80+C81</f>
        <v>-3351.17926562</v>
      </c>
      <c r="D79" s="11">
        <f t="shared" ref="D79:G79" si="86">D80+D81</f>
        <v>-868.01008643</v>
      </c>
      <c r="E79" s="11">
        <f t="shared" si="86"/>
        <v>-1008.9549208400001</v>
      </c>
      <c r="F79" s="11">
        <f t="shared" si="86"/>
        <v>-751.09055630000012</v>
      </c>
      <c r="G79" s="11">
        <f t="shared" si="86"/>
        <v>-723.12370205000002</v>
      </c>
      <c r="H79" s="11">
        <f>H80+H81</f>
        <v>-2981.1143375700003</v>
      </c>
      <c r="I79" s="11">
        <f t="shared" ref="I79:L79" si="87">I80+I81</f>
        <v>-713.28663039000003</v>
      </c>
      <c r="J79" s="11">
        <f t="shared" si="87"/>
        <v>-650.79643983999995</v>
      </c>
      <c r="K79" s="11">
        <f t="shared" si="87"/>
        <v>-816.68422654000005</v>
      </c>
      <c r="L79" s="11">
        <f t="shared" si="87"/>
        <v>-800.34704080000006</v>
      </c>
      <c r="M79" s="11">
        <f>M80+M81</f>
        <v>-3091.8209323200003</v>
      </c>
      <c r="N79" s="11">
        <f t="shared" ref="N79:Q79" si="88">N80+N81</f>
        <v>-715.08486779999998</v>
      </c>
      <c r="O79" s="11">
        <f t="shared" si="88"/>
        <v>-738.79441364000002</v>
      </c>
      <c r="P79" s="11">
        <f t="shared" si="88"/>
        <v>-835.88507279999999</v>
      </c>
      <c r="Q79" s="11">
        <f t="shared" si="88"/>
        <v>-802.05657808000001</v>
      </c>
      <c r="R79" s="63">
        <v>65</v>
      </c>
    </row>
    <row r="80" spans="1:18" ht="12.75" customHeight="1" x14ac:dyDescent="0.2">
      <c r="A80" s="61">
        <v>66</v>
      </c>
      <c r="B80" s="37" t="s">
        <v>70</v>
      </c>
      <c r="C80" s="13">
        <f t="shared" ref="C80:C81" si="89">D80+E80+F80+G80</f>
        <v>-3314.7373089500002</v>
      </c>
      <c r="D80" s="9">
        <v>-859.78783721000002</v>
      </c>
      <c r="E80" s="9">
        <v>-1000.6138883200001</v>
      </c>
      <c r="F80" s="9">
        <v>-741.32477921000009</v>
      </c>
      <c r="G80" s="9">
        <v>-713.01080421000006</v>
      </c>
      <c r="H80" s="13">
        <f t="shared" ref="H80:H81" si="90">I80+J80+K80+L80</f>
        <v>-2933.1818749900003</v>
      </c>
      <c r="I80" s="10">
        <v>-702.40973067000004</v>
      </c>
      <c r="J80" s="10">
        <v>-639.29475869999999</v>
      </c>
      <c r="K80" s="10">
        <v>-804.01349002000006</v>
      </c>
      <c r="L80" s="10">
        <v>-787.46389560000011</v>
      </c>
      <c r="M80" s="13">
        <f t="shared" ref="M80:M81" si="91">N80+O80+P80+Q80</f>
        <v>-3038.1297098300001</v>
      </c>
      <c r="N80" s="10">
        <v>-702.97748287000002</v>
      </c>
      <c r="O80" s="10">
        <v>-725.28904020000004</v>
      </c>
      <c r="P80" s="10">
        <v>-822.01272291999999</v>
      </c>
      <c r="Q80" s="10">
        <v>-787.85046383999997</v>
      </c>
      <c r="R80" s="63">
        <v>66</v>
      </c>
    </row>
    <row r="81" spans="1:18" ht="12.75" customHeight="1" x14ac:dyDescent="0.2">
      <c r="A81" s="61">
        <v>67</v>
      </c>
      <c r="B81" s="37" t="s">
        <v>69</v>
      </c>
      <c r="C81" s="13">
        <f t="shared" si="89"/>
        <v>-36.441956670000003</v>
      </c>
      <c r="D81" s="10">
        <v>-8.2222492200000001</v>
      </c>
      <c r="E81" s="10">
        <v>-8.3410325199999988</v>
      </c>
      <c r="F81" s="10">
        <v>-9.7657770900000003</v>
      </c>
      <c r="G81" s="10">
        <v>-10.11289784</v>
      </c>
      <c r="H81" s="13">
        <f t="shared" si="90"/>
        <v>-47.932462580000013</v>
      </c>
      <c r="I81" s="10">
        <v>-10.876899720000001</v>
      </c>
      <c r="J81" s="10">
        <v>-11.501681140000004</v>
      </c>
      <c r="K81" s="10">
        <v>-12.670736520000005</v>
      </c>
      <c r="L81" s="10">
        <v>-12.8831452</v>
      </c>
      <c r="M81" s="13">
        <f t="shared" si="91"/>
        <v>-53.691222489999994</v>
      </c>
      <c r="N81" s="10">
        <v>-12.107384929999998</v>
      </c>
      <c r="O81" s="10">
        <v>-13.50537344</v>
      </c>
      <c r="P81" s="10">
        <v>-13.87234988</v>
      </c>
      <c r="Q81" s="10">
        <v>-14.20611424</v>
      </c>
      <c r="R81" s="63">
        <v>67</v>
      </c>
    </row>
    <row r="82" spans="1:18" ht="15" customHeight="1" x14ac:dyDescent="0.2">
      <c r="A82" s="61">
        <v>68</v>
      </c>
      <c r="B82" s="27" t="s">
        <v>71</v>
      </c>
      <c r="C82" s="67">
        <f>C83+C84</f>
        <v>11774.332903940001</v>
      </c>
      <c r="D82" s="67">
        <f t="shared" ref="D82:G82" si="92">D83+D84</f>
        <v>2618.8637987200009</v>
      </c>
      <c r="E82" s="67">
        <f t="shared" si="92"/>
        <v>3142.0375319199998</v>
      </c>
      <c r="F82" s="67">
        <f t="shared" si="92"/>
        <v>2856.0943036199988</v>
      </c>
      <c r="G82" s="67">
        <f t="shared" si="92"/>
        <v>3157.3372696799997</v>
      </c>
      <c r="H82" s="67">
        <f>H83+H84</f>
        <v>14214.136393859999</v>
      </c>
      <c r="I82" s="67">
        <f t="shared" ref="I82:L82" si="93">I83+I84</f>
        <v>3507.115059679998</v>
      </c>
      <c r="J82" s="67">
        <f t="shared" si="93"/>
        <v>3593.3279200699981</v>
      </c>
      <c r="K82" s="67">
        <f t="shared" si="93"/>
        <v>3534.5727710699998</v>
      </c>
      <c r="L82" s="67">
        <f t="shared" si="93"/>
        <v>3579.1206430400007</v>
      </c>
      <c r="M82" s="67">
        <f>M83+M84</f>
        <v>14935.493120890002</v>
      </c>
      <c r="N82" s="67">
        <f t="shared" ref="N82:Q82" si="94">N83+N84</f>
        <v>3730.0268139799991</v>
      </c>
      <c r="O82" s="67">
        <f t="shared" si="94"/>
        <v>3849.23704378</v>
      </c>
      <c r="P82" s="67">
        <f t="shared" si="94"/>
        <v>3687.8295552099999</v>
      </c>
      <c r="Q82" s="67">
        <f t="shared" si="94"/>
        <v>3668.3997079200008</v>
      </c>
      <c r="R82" s="63">
        <v>68</v>
      </c>
    </row>
    <row r="83" spans="1:18" ht="15" customHeight="1" x14ac:dyDescent="0.2">
      <c r="A83" s="61">
        <v>69</v>
      </c>
      <c r="B83" s="29" t="s">
        <v>10</v>
      </c>
      <c r="C83" s="13">
        <f t="shared" ref="C83:Q83" si="95">C86+C149+C170+C177+C180+C192+C209+C212+C218+C267+C276</f>
        <v>17044.764891530001</v>
      </c>
      <c r="D83" s="13">
        <f t="shared" si="95"/>
        <v>3929.8575280100004</v>
      </c>
      <c r="E83" s="13">
        <f t="shared" si="95"/>
        <v>4437.2116636299997</v>
      </c>
      <c r="F83" s="13">
        <f t="shared" si="95"/>
        <v>4220.867290709999</v>
      </c>
      <c r="G83" s="13">
        <f t="shared" si="95"/>
        <v>4456.8284091799997</v>
      </c>
      <c r="H83" s="13">
        <f t="shared" si="95"/>
        <v>19770.157861389998</v>
      </c>
      <c r="I83" s="13">
        <f t="shared" si="95"/>
        <v>4797.6808601099983</v>
      </c>
      <c r="J83" s="13">
        <f t="shared" si="95"/>
        <v>4798.2732770899984</v>
      </c>
      <c r="K83" s="13">
        <f t="shared" si="95"/>
        <v>4978.91365099</v>
      </c>
      <c r="L83" s="13">
        <f t="shared" si="95"/>
        <v>5195.2900732000007</v>
      </c>
      <c r="M83" s="13">
        <f t="shared" si="95"/>
        <v>20248.789220850002</v>
      </c>
      <c r="N83" s="13">
        <f t="shared" si="95"/>
        <v>5034.1885282099993</v>
      </c>
      <c r="O83" s="13">
        <f t="shared" si="95"/>
        <v>5053.6963151700002</v>
      </c>
      <c r="P83" s="13">
        <f t="shared" si="95"/>
        <v>5046.8696920700004</v>
      </c>
      <c r="Q83" s="13">
        <f t="shared" si="95"/>
        <v>5114.0346854000009</v>
      </c>
      <c r="R83" s="63">
        <v>69</v>
      </c>
    </row>
    <row r="84" spans="1:18" ht="15" customHeight="1" x14ac:dyDescent="0.2">
      <c r="A84" s="61">
        <v>70</v>
      </c>
      <c r="B84" s="29" t="s">
        <v>11</v>
      </c>
      <c r="C84" s="13">
        <f t="shared" ref="C84:Q84" si="96">C87+C150+C173+C178+C185+C197+C210+C213+C219+C268+C279</f>
        <v>-5270.4319875900001</v>
      </c>
      <c r="D84" s="13">
        <f t="shared" si="96"/>
        <v>-1310.9937292899995</v>
      </c>
      <c r="E84" s="13">
        <f t="shared" si="96"/>
        <v>-1295.17413171</v>
      </c>
      <c r="F84" s="13">
        <f t="shared" si="96"/>
        <v>-1364.77298709</v>
      </c>
      <c r="G84" s="13">
        <f t="shared" si="96"/>
        <v>-1299.4911394999999</v>
      </c>
      <c r="H84" s="13">
        <f t="shared" si="96"/>
        <v>-5556.0214675299994</v>
      </c>
      <c r="I84" s="13">
        <f t="shared" si="96"/>
        <v>-1290.5658004300001</v>
      </c>
      <c r="J84" s="13">
        <f t="shared" si="96"/>
        <v>-1204.9453570200001</v>
      </c>
      <c r="K84" s="13">
        <f t="shared" si="96"/>
        <v>-1444.3408799200001</v>
      </c>
      <c r="L84" s="13">
        <f t="shared" si="96"/>
        <v>-1616.16943016</v>
      </c>
      <c r="M84" s="13">
        <f t="shared" si="96"/>
        <v>-5313.29609996</v>
      </c>
      <c r="N84" s="13">
        <f t="shared" si="96"/>
        <v>-1304.1617142300004</v>
      </c>
      <c r="O84" s="13">
        <f t="shared" si="96"/>
        <v>-1204.4592713899999</v>
      </c>
      <c r="P84" s="13">
        <f t="shared" si="96"/>
        <v>-1359.0401368600003</v>
      </c>
      <c r="Q84" s="13">
        <f t="shared" si="96"/>
        <v>-1445.6349774800001</v>
      </c>
      <c r="R84" s="63">
        <v>70</v>
      </c>
    </row>
    <row r="85" spans="1:18" ht="13.35" customHeight="1" x14ac:dyDescent="0.2">
      <c r="A85" s="61">
        <v>71</v>
      </c>
      <c r="B85" s="31" t="s">
        <v>72</v>
      </c>
      <c r="C85" s="64">
        <f>C86+C87</f>
        <v>5152.0724702099997</v>
      </c>
      <c r="D85" s="70">
        <f t="shared" ref="D85:G85" si="97">D86+D87</f>
        <v>1088.6159400100003</v>
      </c>
      <c r="E85" s="70">
        <f t="shared" si="97"/>
        <v>1228.7548870299997</v>
      </c>
      <c r="F85" s="70">
        <f t="shared" si="97"/>
        <v>1281.9309557299996</v>
      </c>
      <c r="G85" s="70">
        <f t="shared" si="97"/>
        <v>1552.7706874400001</v>
      </c>
      <c r="H85" s="64">
        <f>H86+H87</f>
        <v>6409.5083185000003</v>
      </c>
      <c r="I85" s="70">
        <f t="shared" ref="I85:L85" si="98">I86+I87</f>
        <v>1666.3273961999996</v>
      </c>
      <c r="J85" s="70">
        <f t="shared" si="98"/>
        <v>1621.7209388599995</v>
      </c>
      <c r="K85" s="70">
        <f t="shared" si="98"/>
        <v>1560.89381512</v>
      </c>
      <c r="L85" s="70">
        <f t="shared" si="98"/>
        <v>1560.5661683200001</v>
      </c>
      <c r="M85" s="64">
        <f>M86+M87</f>
        <v>6447.0522071100004</v>
      </c>
      <c r="N85" s="70">
        <f t="shared" ref="N85:Q85" si="99">N86+N87</f>
        <v>1602.8566705399994</v>
      </c>
      <c r="O85" s="70">
        <f t="shared" si="99"/>
        <v>1584.6753062399998</v>
      </c>
      <c r="P85" s="70">
        <f t="shared" si="99"/>
        <v>1596.71408883</v>
      </c>
      <c r="Q85" s="70">
        <f t="shared" si="99"/>
        <v>1662.8061414999997</v>
      </c>
      <c r="R85" s="63">
        <v>71</v>
      </c>
    </row>
    <row r="86" spans="1:18" ht="13.35" customHeight="1" x14ac:dyDescent="0.2">
      <c r="A86" s="61">
        <v>72</v>
      </c>
      <c r="B86" s="29" t="s">
        <v>10</v>
      </c>
      <c r="C86" s="13">
        <f>C89+C92+C95</f>
        <v>8187.9193400999993</v>
      </c>
      <c r="D86" s="13">
        <f t="shared" ref="D86:G87" si="100">D89+D92+D95</f>
        <v>1838.4967305300001</v>
      </c>
      <c r="E86" s="13">
        <f t="shared" si="100"/>
        <v>1980.2451597499999</v>
      </c>
      <c r="F86" s="13">
        <f t="shared" si="100"/>
        <v>2108.0200085799997</v>
      </c>
      <c r="G86" s="13">
        <f t="shared" si="100"/>
        <v>2261.15744124</v>
      </c>
      <c r="H86" s="13">
        <f>H89+H92+H95</f>
        <v>9230.0021906300008</v>
      </c>
      <c r="I86" s="13">
        <f t="shared" ref="I86:L87" si="101">I89+I92+I95</f>
        <v>2263.8828826299996</v>
      </c>
      <c r="J86" s="13">
        <f t="shared" si="101"/>
        <v>2208.1704506899996</v>
      </c>
      <c r="K86" s="13">
        <f t="shared" si="101"/>
        <v>2356.9310315500002</v>
      </c>
      <c r="L86" s="13">
        <f t="shared" si="101"/>
        <v>2401.0178257600001</v>
      </c>
      <c r="M86" s="13">
        <f>M89+M92+M95</f>
        <v>9010.3658839</v>
      </c>
      <c r="N86" s="13">
        <f t="shared" ref="N86:Q87" si="102">N89+N92+N95</f>
        <v>2167.4179787799994</v>
      </c>
      <c r="O86" s="13">
        <f t="shared" si="102"/>
        <v>2193.6898066099998</v>
      </c>
      <c r="P86" s="13">
        <f t="shared" si="102"/>
        <v>2322.0726596300001</v>
      </c>
      <c r="Q86" s="13">
        <f t="shared" si="102"/>
        <v>2327.1854388799998</v>
      </c>
      <c r="R86" s="63">
        <v>72</v>
      </c>
    </row>
    <row r="87" spans="1:18" ht="13.35" customHeight="1" x14ac:dyDescent="0.2">
      <c r="A87" s="61">
        <v>73</v>
      </c>
      <c r="B87" s="29" t="s">
        <v>11</v>
      </c>
      <c r="C87" s="13">
        <f>C90+C93+C96</f>
        <v>-3035.8468698900001</v>
      </c>
      <c r="D87" s="13">
        <f t="shared" si="100"/>
        <v>-749.88079051999989</v>
      </c>
      <c r="E87" s="13">
        <f t="shared" si="100"/>
        <v>-751.49027272000001</v>
      </c>
      <c r="F87" s="13">
        <f t="shared" si="100"/>
        <v>-826.08905285000014</v>
      </c>
      <c r="G87" s="13">
        <f t="shared" si="100"/>
        <v>-708.38675379999995</v>
      </c>
      <c r="H87" s="13">
        <f>H90+H93+H96</f>
        <v>-2820.4938721300005</v>
      </c>
      <c r="I87" s="13">
        <f t="shared" si="101"/>
        <v>-597.55548642999997</v>
      </c>
      <c r="J87" s="13">
        <f t="shared" si="101"/>
        <v>-586.44951183000012</v>
      </c>
      <c r="K87" s="13">
        <f t="shared" si="101"/>
        <v>-796.03721643000006</v>
      </c>
      <c r="L87" s="13">
        <f t="shared" si="101"/>
        <v>-840.45165743999996</v>
      </c>
      <c r="M87" s="13">
        <f>M90+M93+M96</f>
        <v>-2563.31367679</v>
      </c>
      <c r="N87" s="13">
        <f t="shared" si="102"/>
        <v>-564.56130824000002</v>
      </c>
      <c r="O87" s="13">
        <f t="shared" si="102"/>
        <v>-609.01450036999995</v>
      </c>
      <c r="P87" s="13">
        <f t="shared" si="102"/>
        <v>-725.35857080000017</v>
      </c>
      <c r="Q87" s="13">
        <f t="shared" si="102"/>
        <v>-664.37929738000003</v>
      </c>
      <c r="R87" s="63">
        <v>73</v>
      </c>
    </row>
    <row r="88" spans="1:18" ht="13.35" customHeight="1" x14ac:dyDescent="0.2">
      <c r="A88" s="61">
        <v>74</v>
      </c>
      <c r="B88" s="37" t="s">
        <v>73</v>
      </c>
      <c r="C88" s="13">
        <f>C89+C90</f>
        <v>2520.2109180099997</v>
      </c>
      <c r="D88" s="13">
        <f t="shared" ref="D88:G88" si="103">D89+D90</f>
        <v>468.44578921999999</v>
      </c>
      <c r="E88" s="13">
        <f t="shared" si="103"/>
        <v>582.72418831999994</v>
      </c>
      <c r="F88" s="13">
        <f t="shared" si="103"/>
        <v>697.48131262000004</v>
      </c>
      <c r="G88" s="13">
        <f t="shared" si="103"/>
        <v>771.55962785000008</v>
      </c>
      <c r="H88" s="13">
        <f>H89+H90</f>
        <v>2970.0215910900006</v>
      </c>
      <c r="I88" s="13">
        <f t="shared" ref="I88:L88" si="104">I89+I90</f>
        <v>756.50280996999993</v>
      </c>
      <c r="J88" s="13">
        <f t="shared" si="104"/>
        <v>696.57519572999968</v>
      </c>
      <c r="K88" s="13">
        <f t="shared" si="104"/>
        <v>744.01053259000048</v>
      </c>
      <c r="L88" s="13">
        <f t="shared" si="104"/>
        <v>772.93305280000004</v>
      </c>
      <c r="M88" s="13">
        <f>M89+M90</f>
        <v>2938.4446154599996</v>
      </c>
      <c r="N88" s="13">
        <f t="shared" ref="N88:Q88" si="105">N89+N90</f>
        <v>758.21584272999951</v>
      </c>
      <c r="O88" s="13">
        <f t="shared" si="105"/>
        <v>701.16669911999998</v>
      </c>
      <c r="P88" s="13">
        <f t="shared" si="105"/>
        <v>741.08738265999989</v>
      </c>
      <c r="Q88" s="13">
        <f t="shared" si="105"/>
        <v>737.97469094999997</v>
      </c>
      <c r="R88" s="63">
        <v>74</v>
      </c>
    </row>
    <row r="89" spans="1:18" ht="13.35" customHeight="1" x14ac:dyDescent="0.2">
      <c r="A89" s="61">
        <v>75</v>
      </c>
      <c r="B89" s="29" t="s">
        <v>10</v>
      </c>
      <c r="C89" s="13">
        <f>C101+C119+C139</f>
        <v>2664.9780927399997</v>
      </c>
      <c r="D89" s="13">
        <f t="shared" ref="D89:G89" si="106">D101+D119+D139</f>
        <v>503.97984478000001</v>
      </c>
      <c r="E89" s="13">
        <f t="shared" si="106"/>
        <v>619.48174387999995</v>
      </c>
      <c r="F89" s="13">
        <f t="shared" si="106"/>
        <v>733.98857623000004</v>
      </c>
      <c r="G89" s="13">
        <f t="shared" si="106"/>
        <v>807.52792785000008</v>
      </c>
      <c r="H89" s="13">
        <f>H101+H119+H139</f>
        <v>3108.6684051400007</v>
      </c>
      <c r="I89" s="13">
        <f t="shared" ref="I89:L89" si="107">I101+I119+I139</f>
        <v>792.69460364999998</v>
      </c>
      <c r="J89" s="13">
        <f t="shared" si="107"/>
        <v>731.3189813299997</v>
      </c>
      <c r="K89" s="13">
        <f t="shared" si="107"/>
        <v>779.47832223000046</v>
      </c>
      <c r="L89" s="13">
        <f t="shared" si="107"/>
        <v>805.17649792999998</v>
      </c>
      <c r="M89" s="13">
        <f>M101+M119+M139</f>
        <v>3078.9503887399997</v>
      </c>
      <c r="N89" s="13">
        <f t="shared" ref="N89:Q89" si="108">N101+N119+N139</f>
        <v>792.87754623999956</v>
      </c>
      <c r="O89" s="13">
        <f t="shared" si="108"/>
        <v>736.91736968999999</v>
      </c>
      <c r="P89" s="13">
        <f t="shared" si="108"/>
        <v>777.07490928999994</v>
      </c>
      <c r="Q89" s="13">
        <f t="shared" si="108"/>
        <v>772.08056351999994</v>
      </c>
      <c r="R89" s="63">
        <v>75</v>
      </c>
    </row>
    <row r="90" spans="1:18" ht="13.35" customHeight="1" x14ac:dyDescent="0.2">
      <c r="A90" s="61">
        <v>76</v>
      </c>
      <c r="B90" s="29" t="s">
        <v>11</v>
      </c>
      <c r="C90" s="13">
        <f>C102+C122+C140</f>
        <v>-144.76717472999999</v>
      </c>
      <c r="D90" s="13">
        <f t="shared" ref="D90:G90" si="109">D102+D122+D140</f>
        <v>-35.534055559999999</v>
      </c>
      <c r="E90" s="13">
        <f t="shared" si="109"/>
        <v>-36.75755556</v>
      </c>
      <c r="F90" s="13">
        <f t="shared" si="109"/>
        <v>-36.507263610000003</v>
      </c>
      <c r="G90" s="13">
        <f t="shared" si="109"/>
        <v>-35.968299999999999</v>
      </c>
      <c r="H90" s="13">
        <f>H102+H122+H140</f>
        <v>-138.64681404999999</v>
      </c>
      <c r="I90" s="13">
        <f t="shared" ref="I90:L90" si="110">I102+I122+I140</f>
        <v>-36.191793680000004</v>
      </c>
      <c r="J90" s="13">
        <f t="shared" si="110"/>
        <v>-34.743785600000002</v>
      </c>
      <c r="K90" s="13">
        <f t="shared" si="110"/>
        <v>-35.467789639999999</v>
      </c>
      <c r="L90" s="13">
        <f t="shared" si="110"/>
        <v>-32.243445129999998</v>
      </c>
      <c r="M90" s="13">
        <f>M102+M122+M140</f>
        <v>-140.50577328</v>
      </c>
      <c r="N90" s="13">
        <f t="shared" ref="N90:Q90" si="111">N102+N122+N140</f>
        <v>-34.661703510000002</v>
      </c>
      <c r="O90" s="13">
        <f t="shared" si="111"/>
        <v>-35.750670569999997</v>
      </c>
      <c r="P90" s="13">
        <f t="shared" si="111"/>
        <v>-35.987526629999998</v>
      </c>
      <c r="Q90" s="13">
        <f t="shared" si="111"/>
        <v>-34.105872570000002</v>
      </c>
      <c r="R90" s="63">
        <v>76</v>
      </c>
    </row>
    <row r="91" spans="1:18" ht="13.35" customHeight="1" x14ac:dyDescent="0.2">
      <c r="A91" s="61">
        <v>77</v>
      </c>
      <c r="B91" s="37" t="s">
        <v>74</v>
      </c>
      <c r="C91" s="71">
        <f>C92+C93</f>
        <v>-2283.4374644500003</v>
      </c>
      <c r="D91" s="71">
        <f t="shared" ref="D91:G91" si="112">D92+D93</f>
        <v>-579.79590187999997</v>
      </c>
      <c r="E91" s="71">
        <f t="shared" si="112"/>
        <v>-563.28144058999999</v>
      </c>
      <c r="F91" s="71">
        <f t="shared" si="112"/>
        <v>-631.59811940000009</v>
      </c>
      <c r="G91" s="71">
        <f t="shared" si="112"/>
        <v>-508.76200258</v>
      </c>
      <c r="H91" s="71">
        <f>H92+H93</f>
        <v>-2038.0125730500004</v>
      </c>
      <c r="I91" s="71">
        <f t="shared" ref="I91:L91" si="113">I92+I93</f>
        <v>-400.43896058000001</v>
      </c>
      <c r="J91" s="71">
        <f t="shared" si="113"/>
        <v>-391.1152301300001</v>
      </c>
      <c r="K91" s="71">
        <f t="shared" si="113"/>
        <v>-600.88280856000017</v>
      </c>
      <c r="L91" s="71">
        <f t="shared" si="113"/>
        <v>-645.57557378000001</v>
      </c>
      <c r="M91" s="71">
        <f>M92+M93</f>
        <v>-1772.1125945900001</v>
      </c>
      <c r="N91" s="71">
        <f t="shared" ref="N91:Q91" si="114">N92+N93</f>
        <v>-359.93646501000001</v>
      </c>
      <c r="O91" s="71">
        <f t="shared" si="114"/>
        <v>-412.32547225999997</v>
      </c>
      <c r="P91" s="71">
        <f t="shared" si="114"/>
        <v>-524.37453546000006</v>
      </c>
      <c r="Q91" s="71">
        <f t="shared" si="114"/>
        <v>-475.47612186000003</v>
      </c>
      <c r="R91" s="63">
        <v>77</v>
      </c>
    </row>
    <row r="92" spans="1:18" ht="13.35" customHeight="1" x14ac:dyDescent="0.2">
      <c r="A92" s="61">
        <v>78</v>
      </c>
      <c r="B92" s="29" t="s">
        <v>10</v>
      </c>
      <c r="C92" s="71">
        <f>C104+C126+C142</f>
        <v>177.16474622999999</v>
      </c>
      <c r="D92" s="71">
        <f>D104+D126+D142</f>
        <v>38.650572270000005</v>
      </c>
      <c r="E92" s="71">
        <f t="shared" ref="E92:G93" si="115">E104+E126+E142</f>
        <v>45.237731509999996</v>
      </c>
      <c r="F92" s="71">
        <f t="shared" si="115"/>
        <v>44.621512420000002</v>
      </c>
      <c r="G92" s="71">
        <f t="shared" si="115"/>
        <v>48.654930030000003</v>
      </c>
      <c r="H92" s="71">
        <f>H104+H126+H142</f>
        <v>181.74562653999999</v>
      </c>
      <c r="I92" s="71">
        <f>I104+I126+I142</f>
        <v>44.360918850000004</v>
      </c>
      <c r="J92" s="71">
        <f t="shared" ref="J92:L93" si="116">J104+J126+J142</f>
        <v>45.287878569999997</v>
      </c>
      <c r="K92" s="71">
        <f t="shared" si="116"/>
        <v>44.618659010000002</v>
      </c>
      <c r="L92" s="71">
        <f t="shared" si="116"/>
        <v>47.478170109999994</v>
      </c>
      <c r="M92" s="71">
        <f>M104+M126+M142</f>
        <v>171.15408735</v>
      </c>
      <c r="N92" s="71">
        <f>N104+N126+N142</f>
        <v>43.263009349999997</v>
      </c>
      <c r="O92" s="71">
        <f t="shared" ref="O92:Q93" si="117">O104+O126+O142</f>
        <v>47.495874219999997</v>
      </c>
      <c r="P92" s="71">
        <f t="shared" si="117"/>
        <v>44.360330480000002</v>
      </c>
      <c r="Q92" s="71">
        <f t="shared" si="117"/>
        <v>36.034873300000001</v>
      </c>
      <c r="R92" s="63">
        <v>78</v>
      </c>
    </row>
    <row r="93" spans="1:18" ht="13.35" customHeight="1" x14ac:dyDescent="0.2">
      <c r="A93" s="61">
        <v>79</v>
      </c>
      <c r="B93" s="29" t="s">
        <v>11</v>
      </c>
      <c r="C93" s="71">
        <f>C105+C127+C143</f>
        <v>-2460.6022106800001</v>
      </c>
      <c r="D93" s="71">
        <f>D105+D127+D143</f>
        <v>-618.44647414999997</v>
      </c>
      <c r="E93" s="71">
        <f t="shared" si="115"/>
        <v>-608.51917209999999</v>
      </c>
      <c r="F93" s="71">
        <f t="shared" si="115"/>
        <v>-676.21963182000013</v>
      </c>
      <c r="G93" s="71">
        <f t="shared" si="115"/>
        <v>-557.41693261</v>
      </c>
      <c r="H93" s="71">
        <f>H105+H127+H143</f>
        <v>-2219.7581995900005</v>
      </c>
      <c r="I93" s="71">
        <f>I105+I127+I143</f>
        <v>-444.79987943000003</v>
      </c>
      <c r="J93" s="71">
        <f t="shared" si="116"/>
        <v>-436.40310870000008</v>
      </c>
      <c r="K93" s="71">
        <f t="shared" si="116"/>
        <v>-645.50146757000016</v>
      </c>
      <c r="L93" s="71">
        <f t="shared" si="116"/>
        <v>-693.05374388999996</v>
      </c>
      <c r="M93" s="71">
        <f>M105+M127+M143</f>
        <v>-1943.2666819400001</v>
      </c>
      <c r="N93" s="71">
        <f>N105+N127+N143</f>
        <v>-403.19947436000001</v>
      </c>
      <c r="O93" s="71">
        <f t="shared" si="117"/>
        <v>-459.82134647999999</v>
      </c>
      <c r="P93" s="71">
        <f t="shared" si="117"/>
        <v>-568.73486594000008</v>
      </c>
      <c r="Q93" s="71">
        <f t="shared" si="117"/>
        <v>-511.51099516000005</v>
      </c>
      <c r="R93" s="63">
        <v>79</v>
      </c>
    </row>
    <row r="94" spans="1:18" ht="13.35" customHeight="1" x14ac:dyDescent="0.2">
      <c r="A94" s="61">
        <v>80</v>
      </c>
      <c r="B94" s="37" t="s">
        <v>75</v>
      </c>
      <c r="C94" s="13">
        <f>C95+C96</f>
        <v>4915.2990166499994</v>
      </c>
      <c r="D94" s="13">
        <f t="shared" ref="D94:G94" si="118">D95+D96</f>
        <v>1199.9660526700002</v>
      </c>
      <c r="E94" s="13">
        <f t="shared" si="118"/>
        <v>1209.3121392999999</v>
      </c>
      <c r="F94" s="13">
        <f t="shared" si="118"/>
        <v>1216.04776251</v>
      </c>
      <c r="G94" s="13">
        <f t="shared" si="118"/>
        <v>1289.97306217</v>
      </c>
      <c r="H94" s="13">
        <f>H95+H96</f>
        <v>5477.4993004600001</v>
      </c>
      <c r="I94" s="13">
        <f t="shared" ref="I94:L94" si="119">I95+I96</f>
        <v>1310.2635468099998</v>
      </c>
      <c r="J94" s="13">
        <f t="shared" si="119"/>
        <v>1316.2609732599999</v>
      </c>
      <c r="K94" s="13">
        <f t="shared" si="119"/>
        <v>1417.7660910899999</v>
      </c>
      <c r="L94" s="13">
        <f t="shared" si="119"/>
        <v>1433.2086892999998</v>
      </c>
      <c r="M94" s="13">
        <f>M95+M96</f>
        <v>5280.7201862400007</v>
      </c>
      <c r="N94" s="13">
        <f t="shared" ref="N94:Q94" si="120">N95+N96</f>
        <v>1204.5772928200001</v>
      </c>
      <c r="O94" s="13">
        <f t="shared" si="120"/>
        <v>1295.8340793799996</v>
      </c>
      <c r="P94" s="13">
        <f t="shared" si="120"/>
        <v>1380.0012416299999</v>
      </c>
      <c r="Q94" s="13">
        <f t="shared" si="120"/>
        <v>1400.3075724099999</v>
      </c>
      <c r="R94" s="63">
        <v>80</v>
      </c>
    </row>
    <row r="95" spans="1:18" ht="13.35" customHeight="1" x14ac:dyDescent="0.2">
      <c r="A95" s="61">
        <v>81</v>
      </c>
      <c r="B95" s="29" t="s">
        <v>10</v>
      </c>
      <c r="C95" s="13">
        <f>C110+C129+C145</f>
        <v>5345.7765011299998</v>
      </c>
      <c r="D95" s="13">
        <f t="shared" ref="D95:G95" si="121">D110+D129+D145</f>
        <v>1295.8663134800001</v>
      </c>
      <c r="E95" s="13">
        <f t="shared" si="121"/>
        <v>1315.5256843599998</v>
      </c>
      <c r="F95" s="13">
        <f t="shared" si="121"/>
        <v>1329.4099199299999</v>
      </c>
      <c r="G95" s="13">
        <f t="shared" si="121"/>
        <v>1404.97458336</v>
      </c>
      <c r="H95" s="13">
        <f>H110+H129+H145</f>
        <v>5939.5881589500004</v>
      </c>
      <c r="I95" s="13">
        <f t="shared" ref="I95:L95" si="122">I110+I129+I145</f>
        <v>1426.8273601299998</v>
      </c>
      <c r="J95" s="13">
        <f t="shared" si="122"/>
        <v>1431.56359079</v>
      </c>
      <c r="K95" s="13">
        <f t="shared" si="122"/>
        <v>1532.8340503099998</v>
      </c>
      <c r="L95" s="13">
        <f t="shared" si="122"/>
        <v>1548.3631577199999</v>
      </c>
      <c r="M95" s="13">
        <f>M110+M129+M145</f>
        <v>5760.2614078100005</v>
      </c>
      <c r="N95" s="13">
        <f t="shared" ref="N95:Q95" si="123">N110+N129+N145</f>
        <v>1331.27742319</v>
      </c>
      <c r="O95" s="13">
        <f t="shared" si="123"/>
        <v>1409.2765626999997</v>
      </c>
      <c r="P95" s="13">
        <f t="shared" si="123"/>
        <v>1500.6374198599999</v>
      </c>
      <c r="Q95" s="13">
        <f t="shared" si="123"/>
        <v>1519.07000206</v>
      </c>
      <c r="R95" s="63">
        <v>81</v>
      </c>
    </row>
    <row r="96" spans="1:18" ht="13.35" customHeight="1" x14ac:dyDescent="0.2">
      <c r="A96" s="61">
        <v>82</v>
      </c>
      <c r="B96" s="29" t="s">
        <v>11</v>
      </c>
      <c r="C96" s="13">
        <f>C114+C132+C146</f>
        <v>-430.47748447999999</v>
      </c>
      <c r="D96" s="13">
        <f t="shared" ref="D96:G96" si="124">D114+D132+D146</f>
        <v>-95.900260810000006</v>
      </c>
      <c r="E96" s="13">
        <f t="shared" si="124"/>
        <v>-106.21354505999999</v>
      </c>
      <c r="F96" s="13">
        <f t="shared" si="124"/>
        <v>-113.36215742</v>
      </c>
      <c r="G96" s="13">
        <f t="shared" si="124"/>
        <v>-115.00152119000001</v>
      </c>
      <c r="H96" s="13">
        <f>H114+H132+H146</f>
        <v>-462.08885849000001</v>
      </c>
      <c r="I96" s="13">
        <f t="shared" ref="I96:L96" si="125">I114+I132+I146</f>
        <v>-116.56381331999999</v>
      </c>
      <c r="J96" s="13">
        <f t="shared" si="125"/>
        <v>-115.30261753000003</v>
      </c>
      <c r="K96" s="13">
        <f t="shared" si="125"/>
        <v>-115.06795921999996</v>
      </c>
      <c r="L96" s="13">
        <f t="shared" si="125"/>
        <v>-115.15446842000001</v>
      </c>
      <c r="M96" s="13">
        <f>M114+M132+M146</f>
        <v>-479.54122156999995</v>
      </c>
      <c r="N96" s="13">
        <f t="shared" ref="N96:Q96" si="126">N114+N132+N146</f>
        <v>-126.70013036999997</v>
      </c>
      <c r="O96" s="13">
        <f t="shared" si="126"/>
        <v>-113.44248331999999</v>
      </c>
      <c r="P96" s="13">
        <f t="shared" si="126"/>
        <v>-120.63617823000001</v>
      </c>
      <c r="Q96" s="13">
        <f t="shared" si="126"/>
        <v>-118.76242964999999</v>
      </c>
      <c r="R96" s="63">
        <v>82</v>
      </c>
    </row>
    <row r="97" spans="1:18" ht="13.35" customHeight="1" x14ac:dyDescent="0.2">
      <c r="A97" s="61">
        <v>83</v>
      </c>
      <c r="B97" s="32" t="s">
        <v>76</v>
      </c>
      <c r="C97" s="64">
        <f>C98+C99</f>
        <v>2843.4646937000007</v>
      </c>
      <c r="D97" s="64">
        <f t="shared" ref="D97:G97" si="127">D98+D99</f>
        <v>667.92067735000012</v>
      </c>
      <c r="E97" s="64">
        <f t="shared" si="127"/>
        <v>698.44870322999975</v>
      </c>
      <c r="F97" s="64">
        <f t="shared" si="127"/>
        <v>642.64408676999994</v>
      </c>
      <c r="G97" s="64">
        <f t="shared" si="127"/>
        <v>834.45122635000007</v>
      </c>
      <c r="H97" s="64">
        <f>H98+H99</f>
        <v>3664.6182309000005</v>
      </c>
      <c r="I97" s="64">
        <f t="shared" ref="I97:L97" si="128">I98+I99</f>
        <v>969.42978949999997</v>
      </c>
      <c r="J97" s="64">
        <f t="shared" si="128"/>
        <v>982.35688042000004</v>
      </c>
      <c r="K97" s="64">
        <f t="shared" si="128"/>
        <v>872.57003626999972</v>
      </c>
      <c r="L97" s="64">
        <f t="shared" si="128"/>
        <v>840.26152471</v>
      </c>
      <c r="M97" s="64">
        <f>M98+M99</f>
        <v>3745.33176538</v>
      </c>
      <c r="N97" s="64">
        <f t="shared" ref="N97:Q97" si="129">N98+N99</f>
        <v>912.54087341999991</v>
      </c>
      <c r="O97" s="64">
        <f t="shared" si="129"/>
        <v>931.01698593999981</v>
      </c>
      <c r="P97" s="64">
        <f t="shared" si="129"/>
        <v>912.74580379999986</v>
      </c>
      <c r="Q97" s="64">
        <f t="shared" si="129"/>
        <v>989.02810221999994</v>
      </c>
      <c r="R97" s="63">
        <v>83</v>
      </c>
    </row>
    <row r="98" spans="1:18" ht="13.35" customHeight="1" x14ac:dyDescent="0.2">
      <c r="A98" s="61">
        <v>84</v>
      </c>
      <c r="B98" s="29" t="s">
        <v>10</v>
      </c>
      <c r="C98" s="13">
        <f>C101+C104+C110</f>
        <v>5264.2707617000005</v>
      </c>
      <c r="D98" s="13">
        <f t="shared" ref="D98:G98" si="130">D101+D104+D110</f>
        <v>1276.5660503500001</v>
      </c>
      <c r="E98" s="13">
        <f t="shared" si="130"/>
        <v>1297.0241052299998</v>
      </c>
      <c r="F98" s="13">
        <f t="shared" si="130"/>
        <v>1308.95845777</v>
      </c>
      <c r="G98" s="13">
        <f t="shared" si="130"/>
        <v>1381.72214835</v>
      </c>
      <c r="H98" s="13">
        <f>H101+H104+H110</f>
        <v>5843.8010999000007</v>
      </c>
      <c r="I98" s="13">
        <f t="shared" ref="I98:L98" si="131">I101+I104+I110</f>
        <v>1404.2365374999999</v>
      </c>
      <c r="J98" s="13">
        <f t="shared" si="131"/>
        <v>1408.6213574200001</v>
      </c>
      <c r="K98" s="13">
        <f t="shared" si="131"/>
        <v>1507.9723722699998</v>
      </c>
      <c r="L98" s="13">
        <f t="shared" si="131"/>
        <v>1522.97083271</v>
      </c>
      <c r="M98" s="13">
        <f>M101+M104+M110</f>
        <v>5648.03739038</v>
      </c>
      <c r="N98" s="13">
        <f t="shared" ref="N98:Q98" si="132">N101+N104+N110</f>
        <v>1305.5513614199999</v>
      </c>
      <c r="O98" s="13">
        <f t="shared" si="132"/>
        <v>1380.5009579399998</v>
      </c>
      <c r="P98" s="13">
        <f t="shared" si="132"/>
        <v>1471.5835207999999</v>
      </c>
      <c r="Q98" s="13">
        <f t="shared" si="132"/>
        <v>1490.40155022</v>
      </c>
      <c r="R98" s="63">
        <v>84</v>
      </c>
    </row>
    <row r="99" spans="1:18" ht="13.35" customHeight="1" x14ac:dyDescent="0.2">
      <c r="A99" s="61">
        <v>85</v>
      </c>
      <c r="B99" s="29" t="s">
        <v>11</v>
      </c>
      <c r="C99" s="13">
        <f>C102+C105+C114</f>
        <v>-2420.8060679999999</v>
      </c>
      <c r="D99" s="13">
        <f t="shared" ref="D99:G99" si="133">D102+D105+D114</f>
        <v>-608.64537299999995</v>
      </c>
      <c r="E99" s="13">
        <f t="shared" si="133"/>
        <v>-598.57540200000005</v>
      </c>
      <c r="F99" s="13">
        <f t="shared" si="133"/>
        <v>-666.31437100000005</v>
      </c>
      <c r="G99" s="13">
        <f t="shared" si="133"/>
        <v>-547.27092199999993</v>
      </c>
      <c r="H99" s="13">
        <f>H102+H105+H114</f>
        <v>-2179.1828690000002</v>
      </c>
      <c r="I99" s="13">
        <f t="shared" ref="I99:L99" si="134">I102+I105+I114</f>
        <v>-434.80674800000003</v>
      </c>
      <c r="J99" s="13">
        <f t="shared" si="134"/>
        <v>-426.26447700000006</v>
      </c>
      <c r="K99" s="13">
        <f t="shared" si="134"/>
        <v>-635.4023360000001</v>
      </c>
      <c r="L99" s="13">
        <f t="shared" si="134"/>
        <v>-682.70930799999996</v>
      </c>
      <c r="M99" s="13">
        <f>M102+M105+M114</f>
        <v>-1902.7056250000001</v>
      </c>
      <c r="N99" s="13">
        <f t="shared" ref="N99:Q99" si="135">N102+N105+N114</f>
        <v>-393.01048800000001</v>
      </c>
      <c r="O99" s="13">
        <f t="shared" si="135"/>
        <v>-449.48397199999999</v>
      </c>
      <c r="P99" s="13">
        <f t="shared" si="135"/>
        <v>-558.837717</v>
      </c>
      <c r="Q99" s="13">
        <f t="shared" si="135"/>
        <v>-501.37344800000005</v>
      </c>
      <c r="R99" s="63">
        <v>85</v>
      </c>
    </row>
    <row r="100" spans="1:18" ht="13.35" customHeight="1" x14ac:dyDescent="0.2">
      <c r="A100" s="61">
        <v>86</v>
      </c>
      <c r="B100" s="33" t="s">
        <v>77</v>
      </c>
      <c r="C100" s="13">
        <f>C101+C102</f>
        <v>0</v>
      </c>
      <c r="D100" s="13">
        <f t="shared" ref="D100:G100" si="136">D101+D102</f>
        <v>0</v>
      </c>
      <c r="E100" s="13">
        <f t="shared" si="136"/>
        <v>0</v>
      </c>
      <c r="F100" s="13">
        <f t="shared" si="136"/>
        <v>0</v>
      </c>
      <c r="G100" s="13">
        <f t="shared" si="136"/>
        <v>0</v>
      </c>
      <c r="H100" s="13">
        <f>H101+H102</f>
        <v>0</v>
      </c>
      <c r="I100" s="13">
        <f t="shared" ref="I100:L100" si="137">I101+I102</f>
        <v>0</v>
      </c>
      <c r="J100" s="13">
        <f t="shared" si="137"/>
        <v>0</v>
      </c>
      <c r="K100" s="13">
        <f t="shared" si="137"/>
        <v>0</v>
      </c>
      <c r="L100" s="13">
        <f t="shared" si="137"/>
        <v>0</v>
      </c>
      <c r="M100" s="13">
        <f>M101+M102</f>
        <v>0</v>
      </c>
      <c r="N100" s="13">
        <f t="shared" ref="N100:Q100" si="138">N101+N102</f>
        <v>0</v>
      </c>
      <c r="O100" s="13">
        <f t="shared" si="138"/>
        <v>0</v>
      </c>
      <c r="P100" s="13">
        <f t="shared" si="138"/>
        <v>0</v>
      </c>
      <c r="Q100" s="13">
        <f t="shared" si="138"/>
        <v>0</v>
      </c>
      <c r="R100" s="63">
        <v>86</v>
      </c>
    </row>
    <row r="101" spans="1:18" ht="12.95" customHeight="1" x14ac:dyDescent="0.2">
      <c r="A101" s="61">
        <v>87</v>
      </c>
      <c r="B101" s="29" t="s">
        <v>10</v>
      </c>
      <c r="C101" s="13">
        <f t="shared" ref="C101:C102" si="139">D101+E101+F101+G101</f>
        <v>0</v>
      </c>
      <c r="D101" s="12">
        <v>0</v>
      </c>
      <c r="E101" s="12">
        <v>0</v>
      </c>
      <c r="F101" s="12">
        <v>0</v>
      </c>
      <c r="G101" s="12">
        <v>0</v>
      </c>
      <c r="H101" s="13">
        <f t="shared" ref="H101:H102" si="140">I101+J101+K101+L101</f>
        <v>0</v>
      </c>
      <c r="I101" s="12">
        <v>0</v>
      </c>
      <c r="J101" s="12">
        <v>0</v>
      </c>
      <c r="K101" s="12">
        <v>0</v>
      </c>
      <c r="L101" s="12">
        <v>0</v>
      </c>
      <c r="M101" s="13">
        <f t="shared" ref="M101:M102" si="141">N101+O101+P101+Q101</f>
        <v>0</v>
      </c>
      <c r="N101" s="12">
        <v>0</v>
      </c>
      <c r="O101" s="12">
        <v>0</v>
      </c>
      <c r="P101" s="12">
        <v>0</v>
      </c>
      <c r="Q101" s="12">
        <v>0</v>
      </c>
      <c r="R101" s="63">
        <v>87</v>
      </c>
    </row>
    <row r="102" spans="1:18" ht="12.95" customHeight="1" x14ac:dyDescent="0.2">
      <c r="A102" s="61">
        <v>88</v>
      </c>
      <c r="B102" s="29" t="s">
        <v>11</v>
      </c>
      <c r="C102" s="13">
        <f t="shared" si="139"/>
        <v>0</v>
      </c>
      <c r="D102" s="12">
        <v>0</v>
      </c>
      <c r="E102" s="12">
        <v>0</v>
      </c>
      <c r="F102" s="12">
        <v>0</v>
      </c>
      <c r="G102" s="12">
        <v>0</v>
      </c>
      <c r="H102" s="13">
        <f t="shared" si="140"/>
        <v>0</v>
      </c>
      <c r="I102" s="12">
        <v>0</v>
      </c>
      <c r="J102" s="12">
        <v>0</v>
      </c>
      <c r="K102" s="12">
        <v>0</v>
      </c>
      <c r="L102" s="12">
        <v>0</v>
      </c>
      <c r="M102" s="13">
        <f t="shared" si="141"/>
        <v>0</v>
      </c>
      <c r="N102" s="12">
        <v>0</v>
      </c>
      <c r="O102" s="12">
        <v>0</v>
      </c>
      <c r="P102" s="12">
        <v>0</v>
      </c>
      <c r="Q102" s="12">
        <v>0</v>
      </c>
      <c r="R102" s="63">
        <v>88</v>
      </c>
    </row>
    <row r="103" spans="1:18" ht="13.35" customHeight="1" x14ac:dyDescent="0.2">
      <c r="A103" s="61">
        <v>89</v>
      </c>
      <c r="B103" s="33" t="s">
        <v>78</v>
      </c>
      <c r="C103" s="13">
        <f>C104+C105</f>
        <v>-2420.8060679999999</v>
      </c>
      <c r="D103" s="13">
        <f t="shared" ref="D103:G103" si="142">D104+D105</f>
        <v>-608.64537299999995</v>
      </c>
      <c r="E103" s="13">
        <f t="shared" si="142"/>
        <v>-598.57540200000005</v>
      </c>
      <c r="F103" s="13">
        <f t="shared" si="142"/>
        <v>-666.31437100000005</v>
      </c>
      <c r="G103" s="13">
        <f t="shared" si="142"/>
        <v>-547.27092199999993</v>
      </c>
      <c r="H103" s="13">
        <f>H104+H105</f>
        <v>-2179.1828690000002</v>
      </c>
      <c r="I103" s="10">
        <f t="shared" ref="I103:L103" si="143">I104+I105</f>
        <v>-434.80674800000003</v>
      </c>
      <c r="J103" s="10">
        <f t="shared" si="143"/>
        <v>-426.26447700000006</v>
      </c>
      <c r="K103" s="10">
        <f t="shared" si="143"/>
        <v>-635.4023360000001</v>
      </c>
      <c r="L103" s="10">
        <f t="shared" si="143"/>
        <v>-682.70930799999996</v>
      </c>
      <c r="M103" s="13">
        <f>M104+M105</f>
        <v>-1902.7056250000001</v>
      </c>
      <c r="N103" s="10">
        <f t="shared" ref="N103:Q103" si="144">N104+N105</f>
        <v>-393.01048800000001</v>
      </c>
      <c r="O103" s="10">
        <f t="shared" si="144"/>
        <v>-449.48397199999999</v>
      </c>
      <c r="P103" s="10">
        <f t="shared" si="144"/>
        <v>-558.837717</v>
      </c>
      <c r="Q103" s="10">
        <f t="shared" si="144"/>
        <v>-501.37344800000005</v>
      </c>
      <c r="R103" s="63">
        <v>89</v>
      </c>
    </row>
    <row r="104" spans="1:18" ht="13.35" customHeight="1" x14ac:dyDescent="0.2">
      <c r="A104" s="61">
        <v>90</v>
      </c>
      <c r="B104" s="29" t="s">
        <v>10</v>
      </c>
      <c r="C104" s="71">
        <f>D104+E104+F104+G104</f>
        <v>0</v>
      </c>
      <c r="D104" s="12">
        <v>0</v>
      </c>
      <c r="E104" s="12">
        <v>0</v>
      </c>
      <c r="F104" s="12">
        <v>0</v>
      </c>
      <c r="G104" s="12">
        <v>0</v>
      </c>
      <c r="H104" s="13">
        <f>I104+J104+K104+L104</f>
        <v>0</v>
      </c>
      <c r="I104" s="12">
        <v>0</v>
      </c>
      <c r="J104" s="12">
        <v>0</v>
      </c>
      <c r="K104" s="12">
        <v>0</v>
      </c>
      <c r="L104" s="12">
        <v>0</v>
      </c>
      <c r="M104" s="13">
        <f>N104+O104+P104+Q104</f>
        <v>0</v>
      </c>
      <c r="N104" s="12">
        <v>0</v>
      </c>
      <c r="O104" s="12">
        <v>0</v>
      </c>
      <c r="P104" s="12">
        <v>0</v>
      </c>
      <c r="Q104" s="12">
        <v>0</v>
      </c>
      <c r="R104" s="63">
        <v>90</v>
      </c>
    </row>
    <row r="105" spans="1:18" ht="13.35" customHeight="1" x14ac:dyDescent="0.2">
      <c r="A105" s="61">
        <v>91</v>
      </c>
      <c r="B105" s="29" t="s">
        <v>11</v>
      </c>
      <c r="C105" s="72">
        <f>C106+C107+C108</f>
        <v>-2420.8060679999999</v>
      </c>
      <c r="D105" s="11">
        <f t="shared" ref="D105:G105" si="145">D106+D107+D108</f>
        <v>-608.64537299999995</v>
      </c>
      <c r="E105" s="11">
        <f t="shared" si="145"/>
        <v>-598.57540200000005</v>
      </c>
      <c r="F105" s="11">
        <f t="shared" si="145"/>
        <v>-666.31437100000005</v>
      </c>
      <c r="G105" s="11">
        <f t="shared" si="145"/>
        <v>-547.27092199999993</v>
      </c>
      <c r="H105" s="11">
        <f>H106+H107+H108</f>
        <v>-2179.1828690000002</v>
      </c>
      <c r="I105" s="11">
        <f t="shared" ref="I105:L105" si="146">I106+I107+I108</f>
        <v>-434.80674800000003</v>
      </c>
      <c r="J105" s="11">
        <f t="shared" si="146"/>
        <v>-426.26447700000006</v>
      </c>
      <c r="K105" s="11">
        <f t="shared" si="146"/>
        <v>-635.4023360000001</v>
      </c>
      <c r="L105" s="11">
        <f t="shared" si="146"/>
        <v>-682.70930799999996</v>
      </c>
      <c r="M105" s="11">
        <f>M106+M107+M108</f>
        <v>-1902.7056250000001</v>
      </c>
      <c r="N105" s="11">
        <f t="shared" ref="N105:Q105" si="147">N106+N107+N108</f>
        <v>-393.01048800000001</v>
      </c>
      <c r="O105" s="11">
        <f t="shared" si="147"/>
        <v>-449.48397199999999</v>
      </c>
      <c r="P105" s="11">
        <f t="shared" si="147"/>
        <v>-558.837717</v>
      </c>
      <c r="Q105" s="11">
        <f t="shared" si="147"/>
        <v>-501.37344800000005</v>
      </c>
      <c r="R105" s="63">
        <v>91</v>
      </c>
    </row>
    <row r="106" spans="1:18" ht="12.95" customHeight="1" x14ac:dyDescent="0.2">
      <c r="A106" s="61">
        <v>92</v>
      </c>
      <c r="B106" s="34" t="s">
        <v>79</v>
      </c>
      <c r="C106" s="71">
        <f t="shared" ref="C106:C108" si="148">D106+E106+F106+G106</f>
        <v>-1585.2371799999999</v>
      </c>
      <c r="D106" s="13">
        <v>-390.065989</v>
      </c>
      <c r="E106" s="13">
        <v>-401.96707900000001</v>
      </c>
      <c r="F106" s="13">
        <v>-423.27291400000001</v>
      </c>
      <c r="G106" s="13">
        <v>-369.93119799999999</v>
      </c>
      <c r="H106" s="13">
        <f t="shared" ref="H106:H108" si="149">I106+J106+K106+L106</f>
        <v>-1220.2877149999999</v>
      </c>
      <c r="I106" s="10">
        <v>-309.75357600000001</v>
      </c>
      <c r="J106" s="10">
        <v>-308.78079100000002</v>
      </c>
      <c r="K106" s="10">
        <v>-317.91358000000002</v>
      </c>
      <c r="L106" s="10">
        <v>-283.83976799999999</v>
      </c>
      <c r="M106" s="13">
        <f t="shared" ref="M106:M108" si="150">N106+O106+P106+Q106</f>
        <v>-1221.2505429999999</v>
      </c>
      <c r="N106" s="10">
        <v>-271.91275899999999</v>
      </c>
      <c r="O106" s="10">
        <v>-297.77682199999998</v>
      </c>
      <c r="P106" s="10">
        <v>-331.14114499999999</v>
      </c>
      <c r="Q106" s="10">
        <v>-320.41981700000002</v>
      </c>
      <c r="R106" s="63">
        <v>92</v>
      </c>
    </row>
    <row r="107" spans="1:18" ht="12.95" customHeight="1" x14ac:dyDescent="0.2">
      <c r="A107" s="61">
        <v>93</v>
      </c>
      <c r="B107" s="34" t="s">
        <v>80</v>
      </c>
      <c r="C107" s="71">
        <f t="shared" si="148"/>
        <v>-649.53038000000004</v>
      </c>
      <c r="D107" s="13">
        <v>-180.32830100000001</v>
      </c>
      <c r="E107" s="13">
        <v>-147.40930399999999</v>
      </c>
      <c r="F107" s="13">
        <v>-193.45320699999999</v>
      </c>
      <c r="G107" s="13">
        <v>-128.33956800000001</v>
      </c>
      <c r="H107" s="13">
        <f t="shared" si="149"/>
        <v>-317.195424</v>
      </c>
      <c r="I107" s="13">
        <v>-78.002176000000006</v>
      </c>
      <c r="J107" s="13">
        <v>-68.678059000000005</v>
      </c>
      <c r="K107" s="13">
        <v>-86.828884000000002</v>
      </c>
      <c r="L107" s="13">
        <v>-83.686305000000004</v>
      </c>
      <c r="M107" s="13">
        <f t="shared" si="150"/>
        <v>-466.08779000000004</v>
      </c>
      <c r="N107" s="13">
        <v>-75.358560999999995</v>
      </c>
      <c r="O107" s="13">
        <v>-86.360260999999994</v>
      </c>
      <c r="P107" s="13">
        <v>-172.94204400000001</v>
      </c>
      <c r="Q107" s="13">
        <v>-131.42692400000001</v>
      </c>
      <c r="R107" s="63">
        <v>93</v>
      </c>
    </row>
    <row r="108" spans="1:18" ht="12.95" customHeight="1" x14ac:dyDescent="0.2">
      <c r="A108" s="61">
        <v>94</v>
      </c>
      <c r="B108" s="34" t="s">
        <v>81</v>
      </c>
      <c r="C108" s="71">
        <f t="shared" si="148"/>
        <v>-186.03850800000001</v>
      </c>
      <c r="D108" s="13">
        <v>-38.251083000000001</v>
      </c>
      <c r="E108" s="13">
        <v>-49.199019</v>
      </c>
      <c r="F108" s="13">
        <v>-49.588250000000002</v>
      </c>
      <c r="G108" s="13">
        <v>-49.000155999999997</v>
      </c>
      <c r="H108" s="13">
        <f t="shared" si="149"/>
        <v>-641.69973000000005</v>
      </c>
      <c r="I108" s="13">
        <v>-47.050995999999998</v>
      </c>
      <c r="J108" s="13">
        <v>-48.805627000000001</v>
      </c>
      <c r="K108" s="13">
        <v>-230.65987200000001</v>
      </c>
      <c r="L108" s="13">
        <v>-315.18323500000002</v>
      </c>
      <c r="M108" s="13">
        <f t="shared" si="150"/>
        <v>-215.36729200000002</v>
      </c>
      <c r="N108" s="13">
        <v>-45.739167999999999</v>
      </c>
      <c r="O108" s="13">
        <v>-65.346889000000004</v>
      </c>
      <c r="P108" s="13">
        <v>-54.754528000000001</v>
      </c>
      <c r="Q108" s="13">
        <v>-49.526707000000002</v>
      </c>
      <c r="R108" s="63">
        <v>94</v>
      </c>
    </row>
    <row r="109" spans="1:18" ht="13.35" customHeight="1" x14ac:dyDescent="0.2">
      <c r="A109" s="61">
        <v>95</v>
      </c>
      <c r="B109" s="33" t="s">
        <v>82</v>
      </c>
      <c r="C109" s="13">
        <f>C110+C114</f>
        <v>5264.2707617000005</v>
      </c>
      <c r="D109" s="13">
        <f t="shared" ref="D109:G109" si="151">D110+D114</f>
        <v>1276.5660503500001</v>
      </c>
      <c r="E109" s="13">
        <f t="shared" si="151"/>
        <v>1297.0241052299998</v>
      </c>
      <c r="F109" s="13">
        <f t="shared" si="151"/>
        <v>1308.95845777</v>
      </c>
      <c r="G109" s="13">
        <f t="shared" si="151"/>
        <v>1381.72214835</v>
      </c>
      <c r="H109" s="13">
        <f>H110+H114</f>
        <v>5843.8010999000007</v>
      </c>
      <c r="I109" s="13">
        <f t="shared" ref="I109:L109" si="152">I110+I114</f>
        <v>1404.2365374999999</v>
      </c>
      <c r="J109" s="13">
        <f t="shared" si="152"/>
        <v>1408.6213574200001</v>
      </c>
      <c r="K109" s="13">
        <f t="shared" si="152"/>
        <v>1507.9723722699998</v>
      </c>
      <c r="L109" s="13">
        <f t="shared" si="152"/>
        <v>1522.97083271</v>
      </c>
      <c r="M109" s="13">
        <f>M110+M114</f>
        <v>5648.03739038</v>
      </c>
      <c r="N109" s="13">
        <f t="shared" ref="N109:Q109" si="153">N110+N114</f>
        <v>1305.5513614199999</v>
      </c>
      <c r="O109" s="13">
        <f t="shared" si="153"/>
        <v>1380.5009579399998</v>
      </c>
      <c r="P109" s="13">
        <f t="shared" si="153"/>
        <v>1471.5835207999999</v>
      </c>
      <c r="Q109" s="13">
        <f t="shared" si="153"/>
        <v>1490.40155022</v>
      </c>
      <c r="R109" s="63">
        <v>95</v>
      </c>
    </row>
    <row r="110" spans="1:18" ht="13.35" customHeight="1" x14ac:dyDescent="0.2">
      <c r="A110" s="61">
        <v>96</v>
      </c>
      <c r="B110" s="29" t="s">
        <v>10</v>
      </c>
      <c r="C110" s="11">
        <f>C111+C112+C113</f>
        <v>5264.2707617000005</v>
      </c>
      <c r="D110" s="11">
        <f t="shared" ref="D110:G110" si="154">D111+D112+D113</f>
        <v>1276.5660503500001</v>
      </c>
      <c r="E110" s="11">
        <f t="shared" si="154"/>
        <v>1297.0241052299998</v>
      </c>
      <c r="F110" s="11">
        <f t="shared" si="154"/>
        <v>1308.95845777</v>
      </c>
      <c r="G110" s="11">
        <f t="shared" si="154"/>
        <v>1381.72214835</v>
      </c>
      <c r="H110" s="11">
        <f>H111+H112+H113</f>
        <v>5843.8010999000007</v>
      </c>
      <c r="I110" s="11">
        <f t="shared" ref="I110:L110" si="155">I111+I112+I113</f>
        <v>1404.2365374999999</v>
      </c>
      <c r="J110" s="11">
        <f t="shared" si="155"/>
        <v>1408.6213574200001</v>
      </c>
      <c r="K110" s="11">
        <f t="shared" si="155"/>
        <v>1507.9723722699998</v>
      </c>
      <c r="L110" s="11">
        <f t="shared" si="155"/>
        <v>1522.97083271</v>
      </c>
      <c r="M110" s="11">
        <f>M111+M112+M113</f>
        <v>5648.03739038</v>
      </c>
      <c r="N110" s="11">
        <f t="shared" ref="N110:Q110" si="156">N111+N112+N113</f>
        <v>1305.5513614199999</v>
      </c>
      <c r="O110" s="11">
        <f t="shared" si="156"/>
        <v>1380.5009579399998</v>
      </c>
      <c r="P110" s="11">
        <f t="shared" si="156"/>
        <v>1471.5835207999999</v>
      </c>
      <c r="Q110" s="11">
        <f t="shared" si="156"/>
        <v>1490.40155022</v>
      </c>
      <c r="R110" s="63">
        <v>96</v>
      </c>
    </row>
    <row r="111" spans="1:18" ht="12.95" customHeight="1" x14ac:dyDescent="0.2">
      <c r="A111" s="61">
        <v>97</v>
      </c>
      <c r="B111" s="34" t="s">
        <v>83</v>
      </c>
      <c r="C111" s="13">
        <f t="shared" ref="C111:C114" si="157">D111+E111+F111+G111</f>
        <v>3015.6489999999999</v>
      </c>
      <c r="D111" s="9">
        <v>748.72299999999996</v>
      </c>
      <c r="E111" s="9">
        <v>744.70699999999999</v>
      </c>
      <c r="F111" s="9">
        <v>751.38599999999997</v>
      </c>
      <c r="G111" s="9">
        <v>770.83299999999997</v>
      </c>
      <c r="H111" s="13">
        <f t="shared" ref="H111:H114" si="158">I111+J111+K111+L111</f>
        <v>3323.1990000000001</v>
      </c>
      <c r="I111" s="10">
        <v>857.05100000000004</v>
      </c>
      <c r="J111" s="10">
        <v>856.86900000000003</v>
      </c>
      <c r="K111" s="10">
        <v>863.62099999999998</v>
      </c>
      <c r="L111" s="10">
        <v>745.65800000000002</v>
      </c>
      <c r="M111" s="13">
        <f t="shared" ref="M111:M114" si="159">N111+O111+P111+Q111</f>
        <v>3376.3849999999998</v>
      </c>
      <c r="N111" s="10">
        <v>705.89800000000002</v>
      </c>
      <c r="O111" s="10">
        <v>807.73299999999995</v>
      </c>
      <c r="P111" s="10">
        <v>919.79399999999998</v>
      </c>
      <c r="Q111" s="10">
        <v>942.96</v>
      </c>
      <c r="R111" s="63">
        <v>97</v>
      </c>
    </row>
    <row r="112" spans="1:18" ht="12.95" customHeight="1" x14ac:dyDescent="0.2">
      <c r="A112" s="61">
        <v>98</v>
      </c>
      <c r="B112" s="34" t="s">
        <v>84</v>
      </c>
      <c r="C112" s="13">
        <f t="shared" si="157"/>
        <v>1222.2760000000001</v>
      </c>
      <c r="D112" s="9">
        <v>287.65300000000002</v>
      </c>
      <c r="E112" s="9">
        <v>288.46899999999999</v>
      </c>
      <c r="F112" s="9">
        <v>287.89600000000002</v>
      </c>
      <c r="G112" s="9">
        <v>358.25799999999998</v>
      </c>
      <c r="H112" s="13">
        <f t="shared" si="158"/>
        <v>1674.6790000000001</v>
      </c>
      <c r="I112" s="10">
        <v>308.95600000000002</v>
      </c>
      <c r="J112" s="10">
        <v>345.87</v>
      </c>
      <c r="K112" s="10">
        <v>445.39299999999997</v>
      </c>
      <c r="L112" s="10">
        <v>574.46</v>
      </c>
      <c r="M112" s="13">
        <f t="shared" si="159"/>
        <v>1412.4490000000001</v>
      </c>
      <c r="N112" s="10">
        <v>386.995</v>
      </c>
      <c r="O112" s="10">
        <v>380.02300000000002</v>
      </c>
      <c r="P112" s="10">
        <v>318.09399999999999</v>
      </c>
      <c r="Q112" s="10">
        <v>327.33699999999999</v>
      </c>
      <c r="R112" s="63">
        <v>98</v>
      </c>
    </row>
    <row r="113" spans="1:18" ht="12.95" customHeight="1" x14ac:dyDescent="0.2">
      <c r="A113" s="61">
        <v>99</v>
      </c>
      <c r="B113" s="34" t="s">
        <v>85</v>
      </c>
      <c r="C113" s="13">
        <f t="shared" si="157"/>
        <v>1026.3457617000001</v>
      </c>
      <c r="D113" s="9">
        <v>240.19005035000001</v>
      </c>
      <c r="E113" s="9">
        <v>263.84810522999999</v>
      </c>
      <c r="F113" s="9">
        <v>269.67645777000001</v>
      </c>
      <c r="G113" s="9">
        <v>252.63114835000002</v>
      </c>
      <c r="H113" s="13">
        <f t="shared" si="158"/>
        <v>845.92309990000001</v>
      </c>
      <c r="I113" s="10">
        <v>238.22953749999999</v>
      </c>
      <c r="J113" s="10">
        <v>205.88235742000001</v>
      </c>
      <c r="K113" s="10">
        <v>198.95837227000001</v>
      </c>
      <c r="L113" s="10">
        <v>202.85283271</v>
      </c>
      <c r="M113" s="13">
        <f t="shared" si="159"/>
        <v>859.20339037999997</v>
      </c>
      <c r="N113" s="10">
        <v>212.65836142000001</v>
      </c>
      <c r="O113" s="10">
        <v>192.74495794000001</v>
      </c>
      <c r="P113" s="10">
        <v>233.6955208</v>
      </c>
      <c r="Q113" s="10">
        <v>220.10455021999999</v>
      </c>
      <c r="R113" s="63">
        <v>99</v>
      </c>
    </row>
    <row r="114" spans="1:18" ht="13.35" customHeight="1" x14ac:dyDescent="0.2">
      <c r="A114" s="61">
        <v>100</v>
      </c>
      <c r="B114" s="29" t="s">
        <v>11</v>
      </c>
      <c r="C114" s="13">
        <f t="shared" si="157"/>
        <v>0</v>
      </c>
      <c r="D114" s="12">
        <v>0</v>
      </c>
      <c r="E114" s="12">
        <v>0</v>
      </c>
      <c r="F114" s="12">
        <v>0</v>
      </c>
      <c r="G114" s="12">
        <v>0</v>
      </c>
      <c r="H114" s="13">
        <f t="shared" si="158"/>
        <v>0</v>
      </c>
      <c r="I114" s="12">
        <v>0</v>
      </c>
      <c r="J114" s="12">
        <v>0</v>
      </c>
      <c r="K114" s="12">
        <v>0</v>
      </c>
      <c r="L114" s="12">
        <v>0</v>
      </c>
      <c r="M114" s="13">
        <f t="shared" si="159"/>
        <v>0</v>
      </c>
      <c r="N114" s="12">
        <v>0</v>
      </c>
      <c r="O114" s="12">
        <v>0</v>
      </c>
      <c r="P114" s="12">
        <v>0</v>
      </c>
      <c r="Q114" s="12">
        <v>0</v>
      </c>
      <c r="R114" s="63">
        <v>100</v>
      </c>
    </row>
    <row r="115" spans="1:18" ht="13.35" customHeight="1" x14ac:dyDescent="0.2">
      <c r="A115" s="61">
        <v>101</v>
      </c>
      <c r="B115" s="32" t="s">
        <v>86</v>
      </c>
      <c r="C115" s="64">
        <f>C116+C117</f>
        <v>2298.4084361899995</v>
      </c>
      <c r="D115" s="64">
        <f t="shared" ref="D115:G115" si="160">D116+D117</f>
        <v>417.92969268000007</v>
      </c>
      <c r="E115" s="64">
        <f t="shared" si="160"/>
        <v>528.07963238999992</v>
      </c>
      <c r="F115" s="64">
        <f t="shared" si="160"/>
        <v>636.64788253000006</v>
      </c>
      <c r="G115" s="64">
        <f t="shared" si="160"/>
        <v>715.7512285900001</v>
      </c>
      <c r="H115" s="64">
        <f>H116+H117</f>
        <v>2734.9146256800004</v>
      </c>
      <c r="I115" s="66">
        <f t="shared" ref="I115:L115" si="161">I116+I117</f>
        <v>694.33676975000003</v>
      </c>
      <c r="J115" s="66">
        <f t="shared" si="161"/>
        <v>637.03941392999968</v>
      </c>
      <c r="K115" s="66">
        <f t="shared" si="161"/>
        <v>685.74392383000054</v>
      </c>
      <c r="L115" s="66">
        <f t="shared" si="161"/>
        <v>717.79451816999995</v>
      </c>
      <c r="M115" s="64">
        <f>M116+M117</f>
        <v>2691.7952769499998</v>
      </c>
      <c r="N115" s="66">
        <f t="shared" ref="N115:Q115" si="162">N116+N117</f>
        <v>687.72821535999969</v>
      </c>
      <c r="O115" s="66">
        <f t="shared" si="162"/>
        <v>651.30891814999995</v>
      </c>
      <c r="P115" s="66">
        <f t="shared" si="162"/>
        <v>681.44002709999995</v>
      </c>
      <c r="Q115" s="66">
        <f t="shared" si="162"/>
        <v>671.31811633999996</v>
      </c>
      <c r="R115" s="63">
        <v>101</v>
      </c>
    </row>
    <row r="116" spans="1:18" ht="13.35" customHeight="1" x14ac:dyDescent="0.2">
      <c r="A116" s="61">
        <v>102</v>
      </c>
      <c r="B116" s="29" t="s">
        <v>10</v>
      </c>
      <c r="C116" s="13">
        <f>C119+C126+C129</f>
        <v>2907.3168473399996</v>
      </c>
      <c r="D116" s="13">
        <f t="shared" ref="D116:G116" si="163">D119+D126+D129</f>
        <v>558.07341873000007</v>
      </c>
      <c r="E116" s="13">
        <f t="shared" si="163"/>
        <v>679.31028679999997</v>
      </c>
      <c r="F116" s="13">
        <f t="shared" si="163"/>
        <v>794.76637834000007</v>
      </c>
      <c r="G116" s="13">
        <f t="shared" si="163"/>
        <v>875.16676347000009</v>
      </c>
      <c r="H116" s="13">
        <f>H119+H126+H129</f>
        <v>3369.6585316500004</v>
      </c>
      <c r="I116" s="13">
        <f t="shared" ref="I116:L116" si="164">I119+I126+I129</f>
        <v>855.56341232</v>
      </c>
      <c r="J116" s="13">
        <f t="shared" si="164"/>
        <v>795.48189484999966</v>
      </c>
      <c r="K116" s="13">
        <f t="shared" si="164"/>
        <v>844.7493902600005</v>
      </c>
      <c r="L116" s="13">
        <f t="shared" si="164"/>
        <v>873.86383421999994</v>
      </c>
      <c r="M116" s="13">
        <f>M119+M126+M129</f>
        <v>3345.8599319699997</v>
      </c>
      <c r="N116" s="13">
        <f t="shared" ref="N116:Q116" si="165">N119+N126+N129</f>
        <v>857.73050551999961</v>
      </c>
      <c r="O116" s="13">
        <f t="shared" si="165"/>
        <v>809.08097826999995</v>
      </c>
      <c r="P116" s="13">
        <f t="shared" si="165"/>
        <v>846.36405517999992</v>
      </c>
      <c r="Q116" s="13">
        <f t="shared" si="165"/>
        <v>832.684393</v>
      </c>
      <c r="R116" s="63">
        <v>102</v>
      </c>
    </row>
    <row r="117" spans="1:18" ht="13.35" customHeight="1" x14ac:dyDescent="0.2">
      <c r="A117" s="61">
        <v>103</v>
      </c>
      <c r="B117" s="29" t="s">
        <v>11</v>
      </c>
      <c r="C117" s="13">
        <f>C122+C127+C132</f>
        <v>-608.90841115000001</v>
      </c>
      <c r="D117" s="13">
        <f t="shared" ref="D117:G117" si="166">D122+D127+D132</f>
        <v>-140.14372605</v>
      </c>
      <c r="E117" s="13">
        <f t="shared" si="166"/>
        <v>-151.23065441</v>
      </c>
      <c r="F117" s="13">
        <f t="shared" si="166"/>
        <v>-158.11849581000001</v>
      </c>
      <c r="G117" s="13">
        <f t="shared" si="166"/>
        <v>-159.41553488</v>
      </c>
      <c r="H117" s="13">
        <f>H122+H127+H132</f>
        <v>-634.74390597000001</v>
      </c>
      <c r="I117" s="13">
        <f t="shared" ref="I117:L117" si="167">I122+I127+I132</f>
        <v>-161.22664257</v>
      </c>
      <c r="J117" s="13">
        <f t="shared" si="167"/>
        <v>-158.44248092000004</v>
      </c>
      <c r="K117" s="13">
        <f t="shared" si="167"/>
        <v>-159.00546642999996</v>
      </c>
      <c r="L117" s="13">
        <f t="shared" si="167"/>
        <v>-156.06931605</v>
      </c>
      <c r="M117" s="13">
        <f>M122+M127+M132</f>
        <v>-654.06465501999992</v>
      </c>
      <c r="N117" s="13">
        <f t="shared" ref="N117:Q117" si="168">N122+N127+N132</f>
        <v>-170.00229015999997</v>
      </c>
      <c r="O117" s="13">
        <f t="shared" si="168"/>
        <v>-157.77206011999999</v>
      </c>
      <c r="P117" s="13">
        <f t="shared" si="168"/>
        <v>-164.92402808000003</v>
      </c>
      <c r="Q117" s="13">
        <f t="shared" si="168"/>
        <v>-161.36627665999998</v>
      </c>
      <c r="R117" s="63">
        <v>103</v>
      </c>
    </row>
    <row r="118" spans="1:18" ht="13.35" customHeight="1" x14ac:dyDescent="0.2">
      <c r="A118" s="61">
        <v>104</v>
      </c>
      <c r="B118" s="33" t="s">
        <v>87</v>
      </c>
      <c r="C118" s="13">
        <f>C119+C122</f>
        <v>2520.2109180099997</v>
      </c>
      <c r="D118" s="13">
        <f t="shared" ref="D118:G118" si="169">D119+D122</f>
        <v>468.44578921999999</v>
      </c>
      <c r="E118" s="13">
        <f t="shared" si="169"/>
        <v>582.72418831999994</v>
      </c>
      <c r="F118" s="13">
        <f t="shared" si="169"/>
        <v>697.48131262000004</v>
      </c>
      <c r="G118" s="13">
        <f t="shared" si="169"/>
        <v>771.55962785000008</v>
      </c>
      <c r="H118" s="13">
        <f>H119+H122</f>
        <v>2970.0215910900006</v>
      </c>
      <c r="I118" s="13">
        <f t="shared" ref="I118:L118" si="170">I119+I122</f>
        <v>756.50280996999993</v>
      </c>
      <c r="J118" s="13">
        <f t="shared" si="170"/>
        <v>696.57519572999968</v>
      </c>
      <c r="K118" s="13">
        <f t="shared" si="170"/>
        <v>744.01053259000048</v>
      </c>
      <c r="L118" s="13">
        <f t="shared" si="170"/>
        <v>772.93305280000004</v>
      </c>
      <c r="M118" s="13">
        <f>M119+M122</f>
        <v>2938.4446154599996</v>
      </c>
      <c r="N118" s="13">
        <f t="shared" ref="N118:Q118" si="171">N119+N122</f>
        <v>758.21584272999951</v>
      </c>
      <c r="O118" s="13">
        <f t="shared" si="171"/>
        <v>701.16669911999998</v>
      </c>
      <c r="P118" s="13">
        <f t="shared" si="171"/>
        <v>741.08738265999989</v>
      </c>
      <c r="Q118" s="13">
        <f t="shared" si="171"/>
        <v>737.97469094999997</v>
      </c>
      <c r="R118" s="63">
        <v>104</v>
      </c>
    </row>
    <row r="119" spans="1:18" ht="12.95" customHeight="1" x14ac:dyDescent="0.2">
      <c r="A119" s="61">
        <v>105</v>
      </c>
      <c r="B119" s="29" t="s">
        <v>10</v>
      </c>
      <c r="C119" s="13">
        <f>C120+C121</f>
        <v>2664.9780927399997</v>
      </c>
      <c r="D119" s="13">
        <f t="shared" ref="D119:G119" si="172">D120+D121</f>
        <v>503.97984478000001</v>
      </c>
      <c r="E119" s="13">
        <f t="shared" si="172"/>
        <v>619.48174387999995</v>
      </c>
      <c r="F119" s="13">
        <f t="shared" si="172"/>
        <v>733.98857623000004</v>
      </c>
      <c r="G119" s="13">
        <f t="shared" si="172"/>
        <v>807.52792785000008</v>
      </c>
      <c r="H119" s="13">
        <f>H120+H121</f>
        <v>3108.6684051400007</v>
      </c>
      <c r="I119" s="10">
        <f t="shared" ref="I119:L119" si="173">I120+I121</f>
        <v>792.69460364999998</v>
      </c>
      <c r="J119" s="10">
        <f t="shared" si="173"/>
        <v>731.3189813299997</v>
      </c>
      <c r="K119" s="10">
        <f t="shared" si="173"/>
        <v>779.47832223000046</v>
      </c>
      <c r="L119" s="10">
        <f t="shared" si="173"/>
        <v>805.17649792999998</v>
      </c>
      <c r="M119" s="13">
        <f>M120+M121</f>
        <v>3078.9503887399997</v>
      </c>
      <c r="N119" s="10">
        <f t="shared" ref="N119:Q119" si="174">N120+N121</f>
        <v>792.87754623999956</v>
      </c>
      <c r="O119" s="10">
        <f t="shared" si="174"/>
        <v>736.91736968999999</v>
      </c>
      <c r="P119" s="10">
        <f t="shared" si="174"/>
        <v>777.07490928999994</v>
      </c>
      <c r="Q119" s="10">
        <f t="shared" si="174"/>
        <v>772.08056351999994</v>
      </c>
      <c r="R119" s="63">
        <v>105</v>
      </c>
    </row>
    <row r="120" spans="1:18" ht="12.95" customHeight="1" x14ac:dyDescent="0.2">
      <c r="A120" s="61">
        <v>106</v>
      </c>
      <c r="B120" s="34" t="s">
        <v>88</v>
      </c>
      <c r="C120" s="13">
        <f t="shared" ref="C120:C121" si="175">D120+E120+F120+G120</f>
        <v>2603.5534443199999</v>
      </c>
      <c r="D120" s="9">
        <v>490.64068037999999</v>
      </c>
      <c r="E120" s="9">
        <v>603.82908191999991</v>
      </c>
      <c r="F120" s="9">
        <v>719.10602155000004</v>
      </c>
      <c r="G120" s="9">
        <v>789.97766047000005</v>
      </c>
      <c r="H120" s="13">
        <f t="shared" ref="H120:H121" si="176">I120+J120+K120+L120</f>
        <v>3035.3183912700006</v>
      </c>
      <c r="I120" s="10">
        <v>778.90492315999995</v>
      </c>
      <c r="J120" s="10">
        <v>713.10328865999975</v>
      </c>
      <c r="K120" s="10">
        <v>759.66348650000043</v>
      </c>
      <c r="L120" s="10">
        <v>783.64669294999999</v>
      </c>
      <c r="M120" s="13">
        <f t="shared" ref="M120:M121" si="177">N120+O120+P120+Q120</f>
        <v>2998.5693207399995</v>
      </c>
      <c r="N120" s="10">
        <v>774.57571625999958</v>
      </c>
      <c r="O120" s="10">
        <v>719.1107293</v>
      </c>
      <c r="P120" s="10">
        <v>755.80520263999995</v>
      </c>
      <c r="Q120" s="10">
        <v>749.07767253999998</v>
      </c>
      <c r="R120" s="63">
        <v>106</v>
      </c>
    </row>
    <row r="121" spans="1:18" ht="12.95" customHeight="1" x14ac:dyDescent="0.2">
      <c r="A121" s="61">
        <v>107</v>
      </c>
      <c r="B121" s="34" t="s">
        <v>89</v>
      </c>
      <c r="C121" s="13">
        <f t="shared" si="175"/>
        <v>61.424648420000004</v>
      </c>
      <c r="D121" s="9">
        <v>13.3391644</v>
      </c>
      <c r="E121" s="9">
        <v>15.652661960000001</v>
      </c>
      <c r="F121" s="9">
        <v>14.88255468</v>
      </c>
      <c r="G121" s="9">
        <v>17.550267380000001</v>
      </c>
      <c r="H121" s="13">
        <f t="shared" si="176"/>
        <v>73.350013869999998</v>
      </c>
      <c r="I121" s="10">
        <v>13.78968049</v>
      </c>
      <c r="J121" s="10">
        <v>18.215692670000006</v>
      </c>
      <c r="K121" s="10">
        <v>19.814835729999995</v>
      </c>
      <c r="L121" s="10">
        <v>21.529804980000002</v>
      </c>
      <c r="M121" s="13">
        <f t="shared" si="177"/>
        <v>80.381067999999999</v>
      </c>
      <c r="N121" s="10">
        <v>18.301829979999997</v>
      </c>
      <c r="O121" s="10">
        <v>17.806640389999998</v>
      </c>
      <c r="P121" s="10">
        <v>21.26970665</v>
      </c>
      <c r="Q121" s="10">
        <v>23.00289098</v>
      </c>
      <c r="R121" s="63">
        <v>107</v>
      </c>
    </row>
    <row r="122" spans="1:18" ht="12.95" customHeight="1" x14ac:dyDescent="0.2">
      <c r="A122" s="61">
        <v>108</v>
      </c>
      <c r="B122" s="29" t="s">
        <v>11</v>
      </c>
      <c r="C122" s="13">
        <f>C123+C124</f>
        <v>-144.76717472999999</v>
      </c>
      <c r="D122" s="13">
        <f t="shared" ref="D122:G122" si="178">D123+D124</f>
        <v>-35.534055559999999</v>
      </c>
      <c r="E122" s="13">
        <f t="shared" si="178"/>
        <v>-36.75755556</v>
      </c>
      <c r="F122" s="13">
        <f t="shared" si="178"/>
        <v>-36.507263610000003</v>
      </c>
      <c r="G122" s="13">
        <f t="shared" si="178"/>
        <v>-35.968299999999999</v>
      </c>
      <c r="H122" s="13">
        <f>H123+H124</f>
        <v>-138.64681404999999</v>
      </c>
      <c r="I122" s="10">
        <f t="shared" ref="I122:L122" si="179">I123+I124</f>
        <v>-36.191793680000004</v>
      </c>
      <c r="J122" s="10">
        <f t="shared" si="179"/>
        <v>-34.743785600000002</v>
      </c>
      <c r="K122" s="10">
        <f t="shared" si="179"/>
        <v>-35.467789639999999</v>
      </c>
      <c r="L122" s="10">
        <f t="shared" si="179"/>
        <v>-32.243445129999998</v>
      </c>
      <c r="M122" s="13">
        <f>M123+M124</f>
        <v>-140.50577328</v>
      </c>
      <c r="N122" s="10">
        <f t="shared" ref="N122:Q122" si="180">N123+N124</f>
        <v>-34.661703510000002</v>
      </c>
      <c r="O122" s="10">
        <f t="shared" si="180"/>
        <v>-35.750670569999997</v>
      </c>
      <c r="P122" s="10">
        <f t="shared" si="180"/>
        <v>-35.987526629999998</v>
      </c>
      <c r="Q122" s="10">
        <f t="shared" si="180"/>
        <v>-34.105872570000002</v>
      </c>
      <c r="R122" s="63">
        <v>108</v>
      </c>
    </row>
    <row r="123" spans="1:18" ht="12.95" customHeight="1" x14ac:dyDescent="0.2">
      <c r="A123" s="61">
        <v>109</v>
      </c>
      <c r="B123" s="34" t="s">
        <v>88</v>
      </c>
      <c r="C123" s="13">
        <f t="shared" ref="C123:C124" si="181">D123+E123+F123+G123</f>
        <v>-128.71124584</v>
      </c>
      <c r="D123" s="13">
        <v>-31.662500000000001</v>
      </c>
      <c r="E123" s="13">
        <v>-32.616666670000001</v>
      </c>
      <c r="F123" s="13">
        <v>-32.460979170000002</v>
      </c>
      <c r="G123" s="13">
        <v>-31.9711</v>
      </c>
      <c r="H123" s="13">
        <f t="shared" ref="H123:H124" si="182">I123+J123+K123+L123</f>
        <v>-123.78549058</v>
      </c>
      <c r="I123" s="10">
        <v>-32.177811460000001</v>
      </c>
      <c r="J123" s="10">
        <v>-31.154299999999999</v>
      </c>
      <c r="K123" s="10">
        <v>-31.66605573</v>
      </c>
      <c r="L123" s="10">
        <v>-28.787323390000001</v>
      </c>
      <c r="M123" s="13">
        <f t="shared" ref="M123:M124" si="183">N123+O123+P123+Q123</f>
        <v>-125.27458512</v>
      </c>
      <c r="N123" s="10">
        <v>-30.94637264</v>
      </c>
      <c r="O123" s="10">
        <v>-31.88548333</v>
      </c>
      <c r="P123" s="10">
        <v>-32.063517449999999</v>
      </c>
      <c r="Q123" s="10">
        <v>-30.379211699999999</v>
      </c>
      <c r="R123" s="63">
        <v>109</v>
      </c>
    </row>
    <row r="124" spans="1:18" ht="12.95" customHeight="1" x14ac:dyDescent="0.2">
      <c r="A124" s="61">
        <v>110</v>
      </c>
      <c r="B124" s="34" t="s">
        <v>90</v>
      </c>
      <c r="C124" s="13">
        <f t="shared" si="181"/>
        <v>-16.055928890000001</v>
      </c>
      <c r="D124" s="9">
        <v>-3.87155556</v>
      </c>
      <c r="E124" s="9">
        <v>-4.1408888900000003</v>
      </c>
      <c r="F124" s="9">
        <v>-4.04628444</v>
      </c>
      <c r="G124" s="9">
        <v>-3.9971999999999999</v>
      </c>
      <c r="H124" s="13">
        <f t="shared" si="182"/>
        <v>-14.86132347</v>
      </c>
      <c r="I124" s="10">
        <v>-4.0139822199999999</v>
      </c>
      <c r="J124" s="10">
        <v>-3.5894856000000002</v>
      </c>
      <c r="K124" s="10">
        <v>-3.8017339099999998</v>
      </c>
      <c r="L124" s="10">
        <v>-3.4561217399999999</v>
      </c>
      <c r="M124" s="13">
        <f t="shared" si="183"/>
        <v>-15.23118816</v>
      </c>
      <c r="N124" s="10">
        <v>-3.7153308699999998</v>
      </c>
      <c r="O124" s="10">
        <v>-3.86518724</v>
      </c>
      <c r="P124" s="10">
        <v>-3.9240091800000001</v>
      </c>
      <c r="Q124" s="10">
        <v>-3.7266608699999999</v>
      </c>
      <c r="R124" s="63">
        <v>110</v>
      </c>
    </row>
    <row r="125" spans="1:18" ht="13.35" customHeight="1" x14ac:dyDescent="0.2">
      <c r="A125" s="61">
        <v>111</v>
      </c>
      <c r="B125" s="33" t="s">
        <v>91</v>
      </c>
      <c r="C125" s="71">
        <f>C126+C127</f>
        <v>130.06449154000001</v>
      </c>
      <c r="D125" s="13">
        <f t="shared" ref="D125:G125" si="184">D126+D127</f>
        <v>27.157278720000001</v>
      </c>
      <c r="E125" s="13">
        <f t="shared" si="184"/>
        <v>33.570786779999999</v>
      </c>
      <c r="F125" s="13">
        <f t="shared" si="184"/>
        <v>32.72997505</v>
      </c>
      <c r="G125" s="13">
        <f t="shared" si="184"/>
        <v>36.606450990000006</v>
      </c>
      <c r="H125" s="13">
        <f>H126+H127</f>
        <v>133.73425787999997</v>
      </c>
      <c r="I125" s="10">
        <f t="shared" ref="I125:L125" si="185">I126+I127</f>
        <v>32.530758000000006</v>
      </c>
      <c r="J125" s="10">
        <f t="shared" si="185"/>
        <v>33.348114209999991</v>
      </c>
      <c r="K125" s="10">
        <f t="shared" si="185"/>
        <v>32.579328099999998</v>
      </c>
      <c r="L125" s="10">
        <f t="shared" si="185"/>
        <v>35.276057569999992</v>
      </c>
      <c r="M125" s="13">
        <f>M126+M127</f>
        <v>123.20115865999999</v>
      </c>
      <c r="N125" s="10">
        <f t="shared" ref="N125:Q125" si="186">N126+N127</f>
        <v>31.224724909999999</v>
      </c>
      <c r="O125" s="10">
        <f t="shared" si="186"/>
        <v>35.33784455</v>
      </c>
      <c r="P125" s="10">
        <f t="shared" si="186"/>
        <v>32.561786179999999</v>
      </c>
      <c r="Q125" s="10">
        <f t="shared" si="186"/>
        <v>24.076803020000003</v>
      </c>
      <c r="R125" s="63">
        <v>111</v>
      </c>
    </row>
    <row r="126" spans="1:18" ht="12.95" customHeight="1" x14ac:dyDescent="0.2">
      <c r="A126" s="61">
        <v>112</v>
      </c>
      <c r="B126" s="29" t="s">
        <v>10</v>
      </c>
      <c r="C126" s="71">
        <f t="shared" ref="C126:C127" si="187">D126+E126+F126+G126</f>
        <v>168.81470112</v>
      </c>
      <c r="D126" s="10">
        <v>36.708896350000003</v>
      </c>
      <c r="E126" s="10">
        <v>43.263694319999999</v>
      </c>
      <c r="F126" s="10">
        <v>42.370582470000002</v>
      </c>
      <c r="G126" s="10">
        <v>46.471527980000005</v>
      </c>
      <c r="H126" s="13">
        <f t="shared" ref="H126:H127" si="188">I126+J126+K126+L126</f>
        <v>173.25947163999999</v>
      </c>
      <c r="I126" s="10">
        <v>42.273407980000002</v>
      </c>
      <c r="J126" s="10">
        <v>43.234879899999996</v>
      </c>
      <c r="K126" s="10">
        <v>42.412747660000001</v>
      </c>
      <c r="L126" s="10">
        <v>45.338436099999996</v>
      </c>
      <c r="M126" s="13">
        <f t="shared" ref="M126:M127" si="189">N126+O126+P126+Q126</f>
        <v>162.72104476999999</v>
      </c>
      <c r="N126" s="10">
        <v>41.162227889999997</v>
      </c>
      <c r="O126" s="10">
        <v>45.422345559999997</v>
      </c>
      <c r="P126" s="10">
        <v>42.198537350000002</v>
      </c>
      <c r="Q126" s="10">
        <v>33.937933970000003</v>
      </c>
      <c r="R126" s="63">
        <v>112</v>
      </c>
    </row>
    <row r="127" spans="1:18" ht="12.95" customHeight="1" x14ac:dyDescent="0.2">
      <c r="A127" s="61">
        <v>113</v>
      </c>
      <c r="B127" s="29" t="s">
        <v>11</v>
      </c>
      <c r="C127" s="71">
        <f t="shared" si="187"/>
        <v>-38.750209580000003</v>
      </c>
      <c r="D127" s="13">
        <v>-9.5516176300000009</v>
      </c>
      <c r="E127" s="13">
        <v>-9.6929075400000002</v>
      </c>
      <c r="F127" s="13">
        <v>-9.6406074200000003</v>
      </c>
      <c r="G127" s="13">
        <v>-9.8650769900000004</v>
      </c>
      <c r="H127" s="13">
        <f t="shared" si="188"/>
        <v>-39.52521376</v>
      </c>
      <c r="I127" s="10">
        <v>-9.7426499799999995</v>
      </c>
      <c r="J127" s="10">
        <v>-9.8867656900000007</v>
      </c>
      <c r="K127" s="10">
        <v>-9.8334195599999994</v>
      </c>
      <c r="L127" s="10">
        <v>-10.06237853</v>
      </c>
      <c r="M127" s="13">
        <f t="shared" si="189"/>
        <v>-39.519886110000002</v>
      </c>
      <c r="N127" s="10">
        <v>-9.9375029799999997</v>
      </c>
      <c r="O127" s="10">
        <v>-10.08450101</v>
      </c>
      <c r="P127" s="10">
        <v>-9.6367511700000001</v>
      </c>
      <c r="Q127" s="10">
        <v>-9.8611309499999997</v>
      </c>
      <c r="R127" s="63">
        <v>113</v>
      </c>
    </row>
    <row r="128" spans="1:18" ht="13.35" customHeight="1" x14ac:dyDescent="0.2">
      <c r="A128" s="61">
        <v>114</v>
      </c>
      <c r="B128" s="33" t="s">
        <v>92</v>
      </c>
      <c r="C128" s="71">
        <f t="shared" ref="C128:Q128" si="190">C129+C132</f>
        <v>-351.86697335999997</v>
      </c>
      <c r="D128" s="13">
        <f t="shared" si="190"/>
        <v>-77.67337526</v>
      </c>
      <c r="E128" s="13">
        <f t="shared" si="190"/>
        <v>-88.215342709999987</v>
      </c>
      <c r="F128" s="13">
        <f t="shared" si="190"/>
        <v>-93.563405140000015</v>
      </c>
      <c r="G128" s="13">
        <f t="shared" si="190"/>
        <v>-92.414850250000001</v>
      </c>
      <c r="H128" s="13">
        <f t="shared" si="190"/>
        <v>-368.84122329000002</v>
      </c>
      <c r="I128" s="13">
        <f t="shared" si="190"/>
        <v>-94.696798220000005</v>
      </c>
      <c r="J128" s="13">
        <f t="shared" si="190"/>
        <v>-92.883896010000043</v>
      </c>
      <c r="K128" s="13">
        <f t="shared" si="190"/>
        <v>-90.845936859999966</v>
      </c>
      <c r="L128" s="13">
        <f t="shared" si="190"/>
        <v>-90.414592200000016</v>
      </c>
      <c r="M128" s="13">
        <f t="shared" si="190"/>
        <v>-369.85049716999993</v>
      </c>
      <c r="N128" s="13">
        <f t="shared" si="190"/>
        <v>-101.71235227999998</v>
      </c>
      <c r="O128" s="13">
        <f t="shared" si="190"/>
        <v>-85.195625519999993</v>
      </c>
      <c r="P128" s="13">
        <f t="shared" si="190"/>
        <v>-92.209141740000007</v>
      </c>
      <c r="Q128" s="13">
        <f t="shared" si="190"/>
        <v>-90.733377629999993</v>
      </c>
      <c r="R128" s="63">
        <v>114</v>
      </c>
    </row>
    <row r="129" spans="1:18" ht="13.35" customHeight="1" x14ac:dyDescent="0.2">
      <c r="A129" s="61">
        <v>115</v>
      </c>
      <c r="B129" s="29" t="s">
        <v>10</v>
      </c>
      <c r="C129" s="13">
        <f>C130+C131</f>
        <v>73.524053480000006</v>
      </c>
      <c r="D129" s="13">
        <f t="shared" ref="D129:G129" si="191">D130+D131</f>
        <v>17.3846776</v>
      </c>
      <c r="E129" s="13">
        <f t="shared" si="191"/>
        <v>16.564848599999998</v>
      </c>
      <c r="F129" s="13">
        <f t="shared" si="191"/>
        <v>18.407219640000001</v>
      </c>
      <c r="G129" s="13">
        <f t="shared" si="191"/>
        <v>21.167307639999997</v>
      </c>
      <c r="H129" s="13">
        <f>H130+H131</f>
        <v>87.730654869999995</v>
      </c>
      <c r="I129" s="10">
        <f t="shared" ref="I129:L129" si="192">I130+I131</f>
        <v>20.595400689999998</v>
      </c>
      <c r="J129" s="10">
        <f t="shared" si="192"/>
        <v>20.928033619999994</v>
      </c>
      <c r="K129" s="10">
        <f t="shared" si="192"/>
        <v>22.858320370000001</v>
      </c>
      <c r="L129" s="10">
        <f t="shared" si="192"/>
        <v>23.348900189999998</v>
      </c>
      <c r="M129" s="13">
        <f>M130+M131</f>
        <v>104.18849845999999</v>
      </c>
      <c r="N129" s="10">
        <f t="shared" ref="N129:Q129" si="193">N130+N131</f>
        <v>23.69073139</v>
      </c>
      <c r="O129" s="10">
        <f t="shared" si="193"/>
        <v>26.741263019999998</v>
      </c>
      <c r="P129" s="10">
        <f t="shared" si="193"/>
        <v>27.090608540000002</v>
      </c>
      <c r="Q129" s="10">
        <f t="shared" si="193"/>
        <v>26.665895510000002</v>
      </c>
      <c r="R129" s="63">
        <v>115</v>
      </c>
    </row>
    <row r="130" spans="1:18" ht="12.95" customHeight="1" x14ac:dyDescent="0.2">
      <c r="A130" s="61">
        <v>116</v>
      </c>
      <c r="B130" s="34" t="s">
        <v>93</v>
      </c>
      <c r="C130" s="13">
        <f t="shared" ref="C130:C131" si="194">D130+E130+F130+G130</f>
        <v>60.021681360000002</v>
      </c>
      <c r="D130" s="9">
        <v>14.009084660000001</v>
      </c>
      <c r="E130" s="9">
        <v>13.189168029999999</v>
      </c>
      <c r="F130" s="9">
        <v>15.03580801</v>
      </c>
      <c r="G130" s="9">
        <v>17.787620659999998</v>
      </c>
      <c r="H130" s="13">
        <f t="shared" ref="H130:H131" si="195">I130+J130+K130+L130</f>
        <v>74.24763132999999</v>
      </c>
      <c r="I130" s="10">
        <v>17.136655429999998</v>
      </c>
      <c r="J130" s="10">
        <v>17.488487769999995</v>
      </c>
      <c r="K130" s="10">
        <v>19.40917481</v>
      </c>
      <c r="L130" s="10">
        <v>20.213313319999997</v>
      </c>
      <c r="M130" s="13">
        <f t="shared" ref="M130:M131" si="196">N130+O130+P130+Q130</f>
        <v>90.742213859999993</v>
      </c>
      <c r="N130" s="10">
        <v>20.319975509999999</v>
      </c>
      <c r="O130" s="10">
        <v>23.333649809999997</v>
      </c>
      <c r="P130" s="10">
        <v>23.680329950000001</v>
      </c>
      <c r="Q130" s="10">
        <v>23.408258590000003</v>
      </c>
      <c r="R130" s="63">
        <v>116</v>
      </c>
    </row>
    <row r="131" spans="1:18" ht="12.95" customHeight="1" x14ac:dyDescent="0.2">
      <c r="A131" s="61">
        <v>117</v>
      </c>
      <c r="B131" s="34" t="s">
        <v>94</v>
      </c>
      <c r="C131" s="13">
        <f t="shared" si="194"/>
        <v>13.50237212</v>
      </c>
      <c r="D131" s="13">
        <v>3.3755929400000002</v>
      </c>
      <c r="E131" s="13">
        <v>3.3756805700000001</v>
      </c>
      <c r="F131" s="13">
        <v>3.3714116299999999</v>
      </c>
      <c r="G131" s="13">
        <v>3.3796869799999998</v>
      </c>
      <c r="H131" s="13">
        <f t="shared" si="195"/>
        <v>13.483023540000001</v>
      </c>
      <c r="I131" s="10">
        <v>3.4587452600000002</v>
      </c>
      <c r="J131" s="10">
        <v>3.43954585</v>
      </c>
      <c r="K131" s="10">
        <v>3.4491455599999998</v>
      </c>
      <c r="L131" s="10">
        <v>3.13558687</v>
      </c>
      <c r="M131" s="13">
        <f t="shared" si="196"/>
        <v>13.446284599999998</v>
      </c>
      <c r="N131" s="10">
        <v>3.3707558799999999</v>
      </c>
      <c r="O131" s="10">
        <v>3.4076132100000001</v>
      </c>
      <c r="P131" s="10">
        <v>3.4102785899999999</v>
      </c>
      <c r="Q131" s="10">
        <v>3.2576369199999999</v>
      </c>
      <c r="R131" s="63">
        <v>117</v>
      </c>
    </row>
    <row r="132" spans="1:18" ht="12.95" customHeight="1" x14ac:dyDescent="0.2">
      <c r="A132" s="61">
        <v>118</v>
      </c>
      <c r="B132" s="29" t="s">
        <v>11</v>
      </c>
      <c r="C132" s="13">
        <f>C133+C134</f>
        <v>-425.39102683999999</v>
      </c>
      <c r="D132" s="13">
        <f t="shared" ref="D132:G132" si="197">D133+D134</f>
        <v>-95.058052860000004</v>
      </c>
      <c r="E132" s="13">
        <f t="shared" si="197"/>
        <v>-104.78019130999999</v>
      </c>
      <c r="F132" s="13">
        <f t="shared" si="197"/>
        <v>-111.97062478000001</v>
      </c>
      <c r="G132" s="13">
        <f t="shared" si="197"/>
        <v>-113.58215789</v>
      </c>
      <c r="H132" s="13">
        <f>H133+H134</f>
        <v>-456.57187815999998</v>
      </c>
      <c r="I132" s="10">
        <f t="shared" ref="I132:L132" si="198">I133+I134</f>
        <v>-115.29219891</v>
      </c>
      <c r="J132" s="10">
        <f t="shared" si="198"/>
        <v>-113.81192963000004</v>
      </c>
      <c r="K132" s="10">
        <f t="shared" si="198"/>
        <v>-113.70425722999997</v>
      </c>
      <c r="L132" s="10">
        <f t="shared" si="198"/>
        <v>-113.76349239000001</v>
      </c>
      <c r="M132" s="13">
        <f>M133+M134</f>
        <v>-474.03899562999993</v>
      </c>
      <c r="N132" s="10">
        <f t="shared" ref="N132:Q132" si="199">N133+N134</f>
        <v>-125.40308366999997</v>
      </c>
      <c r="O132" s="10">
        <f t="shared" si="199"/>
        <v>-111.93688854</v>
      </c>
      <c r="P132" s="10">
        <f t="shared" si="199"/>
        <v>-119.29975028000001</v>
      </c>
      <c r="Q132" s="10">
        <f t="shared" si="199"/>
        <v>-117.39927313999999</v>
      </c>
      <c r="R132" s="63">
        <v>118</v>
      </c>
    </row>
    <row r="133" spans="1:18" ht="12.95" customHeight="1" x14ac:dyDescent="0.2">
      <c r="A133" s="61">
        <v>119</v>
      </c>
      <c r="B133" s="34" t="s">
        <v>95</v>
      </c>
      <c r="C133" s="13">
        <f t="shared" ref="C133:C134" si="200">D133+E133+F133+G133</f>
        <v>-196.82804988999999</v>
      </c>
      <c r="D133" s="9">
        <v>-47.299285879999999</v>
      </c>
      <c r="E133" s="9">
        <v>-47.542459399999998</v>
      </c>
      <c r="F133" s="9">
        <v>-50.356087100000003</v>
      </c>
      <c r="G133" s="9">
        <v>-51.630217510000001</v>
      </c>
      <c r="H133" s="13">
        <f t="shared" ref="H133:H134" si="201">I133+J133+K133+L133</f>
        <v>-227.6810691</v>
      </c>
      <c r="I133" s="10">
        <v>-52.718949549999998</v>
      </c>
      <c r="J133" s="10">
        <v>-54.870743490000038</v>
      </c>
      <c r="K133" s="10">
        <v>-59.707131979999964</v>
      </c>
      <c r="L133" s="10">
        <v>-60.384244080000002</v>
      </c>
      <c r="M133" s="13">
        <f t="shared" ref="M133:M134" si="202">N133+O133+P133+Q133</f>
        <v>-261.13274816999996</v>
      </c>
      <c r="N133" s="10">
        <v>-62.093418659999962</v>
      </c>
      <c r="O133" s="10">
        <v>-64.986619849999997</v>
      </c>
      <c r="P133" s="10">
        <v>-67.090436190000005</v>
      </c>
      <c r="Q133" s="10">
        <v>-66.96227347</v>
      </c>
      <c r="R133" s="63">
        <v>119</v>
      </c>
    </row>
    <row r="134" spans="1:18" ht="12.95" customHeight="1" x14ac:dyDescent="0.2">
      <c r="A134" s="61">
        <v>120</v>
      </c>
      <c r="B134" s="34" t="s">
        <v>96</v>
      </c>
      <c r="C134" s="13">
        <f t="shared" si="200"/>
        <v>-228.56297695000001</v>
      </c>
      <c r="D134" s="9">
        <v>-47.758766979999997</v>
      </c>
      <c r="E134" s="9">
        <v>-57.237731910000001</v>
      </c>
      <c r="F134" s="9">
        <v>-61.614537679999998</v>
      </c>
      <c r="G134" s="9">
        <v>-61.951940380000003</v>
      </c>
      <c r="H134" s="13">
        <f t="shared" si="201"/>
        <v>-228.89080906000001</v>
      </c>
      <c r="I134" s="10">
        <v>-62.573249359999998</v>
      </c>
      <c r="J134" s="10">
        <v>-58.941186140000006</v>
      </c>
      <c r="K134" s="10">
        <v>-53.997125250000003</v>
      </c>
      <c r="L134" s="10">
        <v>-53.379248310000001</v>
      </c>
      <c r="M134" s="13">
        <f t="shared" si="202"/>
        <v>-212.90624746</v>
      </c>
      <c r="N134" s="10">
        <v>-63.309665010000003</v>
      </c>
      <c r="O134" s="10">
        <v>-46.950268690000001</v>
      </c>
      <c r="P134" s="10">
        <v>-52.209314089999999</v>
      </c>
      <c r="Q134" s="10">
        <v>-50.436999669999999</v>
      </c>
      <c r="R134" s="63">
        <v>120</v>
      </c>
    </row>
    <row r="135" spans="1:18" ht="13.35" customHeight="1" x14ac:dyDescent="0.2">
      <c r="A135" s="61">
        <v>121</v>
      </c>
      <c r="B135" s="32" t="s">
        <v>376</v>
      </c>
      <c r="C135" s="64">
        <f>C136+C137</f>
        <v>10.199340319999997</v>
      </c>
      <c r="D135" s="64">
        <f t="shared" ref="D135:G135" si="203">D136+D137</f>
        <v>2.7655699800000004</v>
      </c>
      <c r="E135" s="64">
        <f t="shared" si="203"/>
        <v>2.2265514099999999</v>
      </c>
      <c r="F135" s="64">
        <f t="shared" si="203"/>
        <v>2.6389864300000005</v>
      </c>
      <c r="G135" s="64">
        <f t="shared" si="203"/>
        <v>2.5682325000000001</v>
      </c>
      <c r="H135" s="64">
        <f>H136+H137</f>
        <v>9.9754619200000008</v>
      </c>
      <c r="I135" s="64">
        <f t="shared" ref="I135:L135" si="204">I136+I137</f>
        <v>2.5608369500000001</v>
      </c>
      <c r="J135" s="64">
        <f t="shared" si="204"/>
        <v>2.3246445100000006</v>
      </c>
      <c r="K135" s="64">
        <f t="shared" si="204"/>
        <v>2.5798550200000006</v>
      </c>
      <c r="L135" s="64">
        <f t="shared" si="204"/>
        <v>2.5101254399999999</v>
      </c>
      <c r="M135" s="64">
        <f>M136+M137</f>
        <v>9.9251647799999958</v>
      </c>
      <c r="N135" s="64">
        <f t="shared" ref="N135:Q135" si="205">N136+N137</f>
        <v>2.58758176</v>
      </c>
      <c r="O135" s="64">
        <f t="shared" si="205"/>
        <v>2.3494021499999995</v>
      </c>
      <c r="P135" s="64">
        <f t="shared" si="205"/>
        <v>2.5282579299999997</v>
      </c>
      <c r="Q135" s="64">
        <f t="shared" si="205"/>
        <v>2.4599229400000002</v>
      </c>
      <c r="R135" s="63">
        <v>121</v>
      </c>
    </row>
    <row r="136" spans="1:18" ht="13.35" customHeight="1" x14ac:dyDescent="0.2">
      <c r="A136" s="61">
        <v>122</v>
      </c>
      <c r="B136" s="29" t="s">
        <v>10</v>
      </c>
      <c r="C136" s="13">
        <f>C139+C142+C145</f>
        <v>16.331731059999999</v>
      </c>
      <c r="D136" s="13">
        <f>D139+D142+D145</f>
        <v>3.8572614500000002</v>
      </c>
      <c r="E136" s="13">
        <f t="shared" ref="E136:G137" si="206">E139+E142+E145</f>
        <v>3.9107677199999999</v>
      </c>
      <c r="F136" s="13">
        <f t="shared" si="206"/>
        <v>4.2951724700000007</v>
      </c>
      <c r="G136" s="13">
        <f t="shared" si="206"/>
        <v>4.2685294200000001</v>
      </c>
      <c r="H136" s="13">
        <f>H139+H142+H145</f>
        <v>16.54255908</v>
      </c>
      <c r="I136" s="13">
        <f>I139+I142+I145</f>
        <v>4.08293281</v>
      </c>
      <c r="J136" s="13">
        <f t="shared" ref="J136:L137" si="207">J139+J142+J145</f>
        <v>4.0671984200000004</v>
      </c>
      <c r="K136" s="13">
        <f t="shared" si="207"/>
        <v>4.2092690200000007</v>
      </c>
      <c r="L136" s="13">
        <f t="shared" si="207"/>
        <v>4.18315883</v>
      </c>
      <c r="M136" s="13">
        <f>M139+M142+M145</f>
        <v>16.468561549999997</v>
      </c>
      <c r="N136" s="13">
        <f>N139+N142+N145</f>
        <v>4.1361118399999999</v>
      </c>
      <c r="O136" s="13">
        <f t="shared" ref="O136:Q137" si="208">O139+O142+O145</f>
        <v>4.1078703999999995</v>
      </c>
      <c r="P136" s="13">
        <f t="shared" si="208"/>
        <v>4.1250836499999997</v>
      </c>
      <c r="Q136" s="13">
        <f t="shared" si="208"/>
        <v>4.0994956600000005</v>
      </c>
      <c r="R136" s="63">
        <v>122</v>
      </c>
    </row>
    <row r="137" spans="1:18" ht="13.35" customHeight="1" x14ac:dyDescent="0.2">
      <c r="A137" s="61">
        <v>123</v>
      </c>
      <c r="B137" s="29" t="s">
        <v>11</v>
      </c>
      <c r="C137" s="13">
        <f>C140+C143+C146</f>
        <v>-6.1323907400000008</v>
      </c>
      <c r="D137" s="13">
        <f>D140+D143+D146</f>
        <v>-1.09169147</v>
      </c>
      <c r="E137" s="13">
        <f t="shared" si="206"/>
        <v>-1.68421631</v>
      </c>
      <c r="F137" s="13">
        <f t="shared" si="206"/>
        <v>-1.6561860400000001</v>
      </c>
      <c r="G137" s="13">
        <f t="shared" si="206"/>
        <v>-1.70029692</v>
      </c>
      <c r="H137" s="13">
        <f>H140+H143+H146</f>
        <v>-6.5670971599999994</v>
      </c>
      <c r="I137" s="13">
        <f>I140+I143+I146</f>
        <v>-1.5220958599999999</v>
      </c>
      <c r="J137" s="13">
        <f t="shared" si="207"/>
        <v>-1.7425539099999998</v>
      </c>
      <c r="K137" s="13">
        <f t="shared" si="207"/>
        <v>-1.6294140000000001</v>
      </c>
      <c r="L137" s="13">
        <f t="shared" si="207"/>
        <v>-1.6730333900000001</v>
      </c>
      <c r="M137" s="13">
        <f>M140+M143+M146</f>
        <v>-6.5433967700000011</v>
      </c>
      <c r="N137" s="13">
        <f>N140+N143+N146</f>
        <v>-1.5485300800000001</v>
      </c>
      <c r="O137" s="13">
        <f t="shared" si="208"/>
        <v>-1.75846825</v>
      </c>
      <c r="P137" s="13">
        <f t="shared" si="208"/>
        <v>-1.59682572</v>
      </c>
      <c r="Q137" s="13">
        <f t="shared" si="208"/>
        <v>-1.6395727200000001</v>
      </c>
      <c r="R137" s="63">
        <v>123</v>
      </c>
    </row>
    <row r="138" spans="1:18" ht="12.95" customHeight="1" x14ac:dyDescent="0.2">
      <c r="A138" s="61">
        <v>124</v>
      </c>
      <c r="B138" s="33" t="s">
        <v>377</v>
      </c>
      <c r="C138" s="71">
        <f>C139+C140</f>
        <v>0</v>
      </c>
      <c r="D138" s="71">
        <f t="shared" ref="D138:G138" si="209">D139+D140</f>
        <v>0</v>
      </c>
      <c r="E138" s="71">
        <f t="shared" si="209"/>
        <v>0</v>
      </c>
      <c r="F138" s="71">
        <f t="shared" si="209"/>
        <v>0</v>
      </c>
      <c r="G138" s="71">
        <f t="shared" si="209"/>
        <v>0</v>
      </c>
      <c r="H138" s="71">
        <f>H139+H140</f>
        <v>0</v>
      </c>
      <c r="I138" s="71">
        <f t="shared" ref="I138:L138" si="210">I139+I140</f>
        <v>0</v>
      </c>
      <c r="J138" s="71">
        <f t="shared" si="210"/>
        <v>0</v>
      </c>
      <c r="K138" s="71">
        <f t="shared" si="210"/>
        <v>0</v>
      </c>
      <c r="L138" s="71">
        <f t="shared" si="210"/>
        <v>0</v>
      </c>
      <c r="M138" s="71">
        <f>M139+M140</f>
        <v>0</v>
      </c>
      <c r="N138" s="71">
        <f t="shared" ref="N138:Q138" si="211">N139+N140</f>
        <v>0</v>
      </c>
      <c r="O138" s="71">
        <f t="shared" si="211"/>
        <v>0</v>
      </c>
      <c r="P138" s="71">
        <f t="shared" si="211"/>
        <v>0</v>
      </c>
      <c r="Q138" s="71">
        <f t="shared" si="211"/>
        <v>0</v>
      </c>
      <c r="R138" s="63">
        <v>124</v>
      </c>
    </row>
    <row r="139" spans="1:18" ht="12.95" customHeight="1" x14ac:dyDescent="0.2">
      <c r="A139" s="61">
        <v>125</v>
      </c>
      <c r="B139" s="29" t="s">
        <v>10</v>
      </c>
      <c r="C139" s="71">
        <f t="shared" ref="C139:C140" si="212">D139+E139+F139+G139</f>
        <v>0</v>
      </c>
      <c r="D139" s="9">
        <v>0</v>
      </c>
      <c r="E139" s="9">
        <v>0</v>
      </c>
      <c r="F139" s="9">
        <v>0</v>
      </c>
      <c r="G139" s="9">
        <v>0</v>
      </c>
      <c r="H139" s="71">
        <f t="shared" ref="H139:H140" si="213">I139+J139+K139+L139</f>
        <v>0</v>
      </c>
      <c r="I139" s="9">
        <v>0</v>
      </c>
      <c r="J139" s="9">
        <v>0</v>
      </c>
      <c r="K139" s="9">
        <v>0</v>
      </c>
      <c r="L139" s="9">
        <v>0</v>
      </c>
      <c r="M139" s="71">
        <f t="shared" ref="M139:M140" si="214">N139+O139+P139+Q139</f>
        <v>0</v>
      </c>
      <c r="N139" s="9">
        <v>0</v>
      </c>
      <c r="O139" s="9">
        <v>0</v>
      </c>
      <c r="P139" s="9">
        <v>0</v>
      </c>
      <c r="Q139" s="9">
        <v>0</v>
      </c>
      <c r="R139" s="63">
        <v>125</v>
      </c>
    </row>
    <row r="140" spans="1:18" ht="12.95" customHeight="1" x14ac:dyDescent="0.2">
      <c r="A140" s="61">
        <v>126</v>
      </c>
      <c r="B140" s="29" t="s">
        <v>11</v>
      </c>
      <c r="C140" s="71">
        <f t="shared" si="212"/>
        <v>0</v>
      </c>
      <c r="D140" s="9">
        <v>0</v>
      </c>
      <c r="E140" s="9">
        <v>0</v>
      </c>
      <c r="F140" s="9">
        <v>0</v>
      </c>
      <c r="G140" s="9">
        <v>0</v>
      </c>
      <c r="H140" s="71">
        <f t="shared" si="213"/>
        <v>0</v>
      </c>
      <c r="I140" s="9">
        <v>0</v>
      </c>
      <c r="J140" s="9">
        <v>0</v>
      </c>
      <c r="K140" s="9">
        <v>0</v>
      </c>
      <c r="L140" s="9">
        <v>0</v>
      </c>
      <c r="M140" s="71">
        <f t="shared" si="214"/>
        <v>0</v>
      </c>
      <c r="N140" s="9">
        <v>0</v>
      </c>
      <c r="O140" s="9">
        <v>0</v>
      </c>
      <c r="P140" s="9">
        <v>0</v>
      </c>
      <c r="Q140" s="9">
        <v>0</v>
      </c>
      <c r="R140" s="63">
        <v>126</v>
      </c>
    </row>
    <row r="141" spans="1:18" ht="12.95" customHeight="1" x14ac:dyDescent="0.2">
      <c r="A141" s="61">
        <v>127</v>
      </c>
      <c r="B141" s="33" t="s">
        <v>378</v>
      </c>
      <c r="C141" s="71">
        <f>C142+C143</f>
        <v>7.3041120099999999</v>
      </c>
      <c r="D141" s="71">
        <f t="shared" ref="D141:G141" si="215">D142+D143</f>
        <v>1.6921923999999999</v>
      </c>
      <c r="E141" s="71">
        <f t="shared" si="215"/>
        <v>1.7231746299999999</v>
      </c>
      <c r="F141" s="71">
        <f t="shared" si="215"/>
        <v>1.9862765500000001</v>
      </c>
      <c r="G141" s="71">
        <f t="shared" si="215"/>
        <v>1.9024684300000003</v>
      </c>
      <c r="H141" s="71">
        <f>H142+H143</f>
        <v>7.4360380700000004</v>
      </c>
      <c r="I141" s="71">
        <f t="shared" ref="I141:L141" si="216">I142+I143</f>
        <v>1.8370294199999999</v>
      </c>
      <c r="J141" s="71">
        <f t="shared" si="216"/>
        <v>1.8011326599999999</v>
      </c>
      <c r="K141" s="71">
        <f t="shared" si="216"/>
        <v>1.9401993399999999</v>
      </c>
      <c r="L141" s="71">
        <f t="shared" si="216"/>
        <v>1.8576766500000002</v>
      </c>
      <c r="M141" s="71">
        <f>M142+M143</f>
        <v>7.3918717499999982</v>
      </c>
      <c r="N141" s="71">
        <f t="shared" ref="N141:Q141" si="217">N142+N143</f>
        <v>1.8492980799999998</v>
      </c>
      <c r="O141" s="71">
        <f t="shared" si="217"/>
        <v>1.8206551900000001</v>
      </c>
      <c r="P141" s="71">
        <f t="shared" si="217"/>
        <v>1.90139536</v>
      </c>
      <c r="Q141" s="71">
        <f t="shared" si="217"/>
        <v>1.8205231200000001</v>
      </c>
      <c r="R141" s="63">
        <v>127</v>
      </c>
    </row>
    <row r="142" spans="1:18" ht="12.95" customHeight="1" x14ac:dyDescent="0.2">
      <c r="A142" s="61">
        <v>128</v>
      </c>
      <c r="B142" s="29" t="s">
        <v>10</v>
      </c>
      <c r="C142" s="71">
        <f t="shared" ref="C142:C143" si="218">D142+E142+F142+G142</f>
        <v>8.3500451099999999</v>
      </c>
      <c r="D142" s="9">
        <v>1.94167592</v>
      </c>
      <c r="E142" s="9">
        <v>1.97403719</v>
      </c>
      <c r="F142" s="9">
        <v>2.2509299500000002</v>
      </c>
      <c r="G142" s="9">
        <v>2.1834020500000002</v>
      </c>
      <c r="H142" s="71">
        <f t="shared" ref="H142:H143" si="219">I142+J142+K142+L142</f>
        <v>8.4861549000000007</v>
      </c>
      <c r="I142" s="9">
        <v>2.08751087</v>
      </c>
      <c r="J142" s="9">
        <v>2.05299867</v>
      </c>
      <c r="K142" s="9">
        <v>2.20591135</v>
      </c>
      <c r="L142" s="9">
        <v>2.1397340100000002</v>
      </c>
      <c r="M142" s="71">
        <f t="shared" ref="M142:M143" si="220">N142+O142+P142+Q142</f>
        <v>8.4330425799999986</v>
      </c>
      <c r="N142" s="9">
        <v>2.1007814599999999</v>
      </c>
      <c r="O142" s="9">
        <v>2.07352866</v>
      </c>
      <c r="P142" s="9">
        <v>2.16179313</v>
      </c>
      <c r="Q142" s="9">
        <v>2.0969393300000001</v>
      </c>
      <c r="R142" s="63">
        <v>128</v>
      </c>
    </row>
    <row r="143" spans="1:18" ht="12.95" customHeight="1" x14ac:dyDescent="0.2">
      <c r="A143" s="61">
        <v>129</v>
      </c>
      <c r="B143" s="29" t="s">
        <v>11</v>
      </c>
      <c r="C143" s="71">
        <f t="shared" si="218"/>
        <v>-1.0459331000000001</v>
      </c>
      <c r="D143" s="9">
        <v>-0.24948352000000001</v>
      </c>
      <c r="E143" s="9">
        <v>-0.25086256000000001</v>
      </c>
      <c r="F143" s="9">
        <v>-0.26465339999999998</v>
      </c>
      <c r="G143" s="9">
        <v>-0.28093362</v>
      </c>
      <c r="H143" s="71">
        <f t="shared" si="219"/>
        <v>-1.0501168299999999</v>
      </c>
      <c r="I143" s="9">
        <v>-0.25048144999999999</v>
      </c>
      <c r="J143" s="9">
        <v>-0.25186600999999997</v>
      </c>
      <c r="K143" s="9">
        <v>-0.26571201</v>
      </c>
      <c r="L143" s="9">
        <v>-0.28205735999999998</v>
      </c>
      <c r="M143" s="71">
        <f t="shared" si="220"/>
        <v>-1.04117083</v>
      </c>
      <c r="N143" s="9">
        <v>-0.25148337999999998</v>
      </c>
      <c r="O143" s="9">
        <v>-0.25287346999999999</v>
      </c>
      <c r="P143" s="9">
        <v>-0.26039776999999997</v>
      </c>
      <c r="Q143" s="9">
        <v>-0.27641621</v>
      </c>
      <c r="R143" s="63">
        <v>129</v>
      </c>
    </row>
    <row r="144" spans="1:18" ht="12.95" customHeight="1" x14ac:dyDescent="0.2">
      <c r="A144" s="61">
        <v>130</v>
      </c>
      <c r="B144" s="33" t="s">
        <v>379</v>
      </c>
      <c r="C144" s="71">
        <f>C145+C146</f>
        <v>2.8952283099999985</v>
      </c>
      <c r="D144" s="71">
        <f t="shared" ref="D144:G144" si="221">D145+D146</f>
        <v>1.0733775799999998</v>
      </c>
      <c r="E144" s="71">
        <f t="shared" si="221"/>
        <v>0.50337677999999997</v>
      </c>
      <c r="F144" s="71">
        <f t="shared" si="221"/>
        <v>0.65270987999999996</v>
      </c>
      <c r="G144" s="71">
        <f t="shared" si="221"/>
        <v>0.66576406999999982</v>
      </c>
      <c r="H144" s="71">
        <f>H145+H146</f>
        <v>2.5394238499999995</v>
      </c>
      <c r="I144" s="71">
        <f t="shared" ref="I144:L144" si="222">I145+I146</f>
        <v>0.72380752999999998</v>
      </c>
      <c r="J144" s="71">
        <f t="shared" si="222"/>
        <v>0.52351185</v>
      </c>
      <c r="K144" s="71">
        <f t="shared" si="222"/>
        <v>0.63965568000000017</v>
      </c>
      <c r="L144" s="71">
        <f t="shared" si="222"/>
        <v>0.65244878999999978</v>
      </c>
      <c r="M144" s="71">
        <f>M145+M146</f>
        <v>2.5332930299999994</v>
      </c>
      <c r="N144" s="71">
        <f t="shared" ref="N144:Q144" si="223">N145+N146</f>
        <v>0.73828367999999989</v>
      </c>
      <c r="O144" s="71">
        <f t="shared" si="223"/>
        <v>0.52874695999999988</v>
      </c>
      <c r="P144" s="71">
        <f t="shared" si="223"/>
        <v>0.6268625699999999</v>
      </c>
      <c r="Q144" s="71">
        <f t="shared" si="223"/>
        <v>0.63939981999999995</v>
      </c>
      <c r="R144" s="63">
        <v>130</v>
      </c>
    </row>
    <row r="145" spans="1:18" ht="12.95" customHeight="1" x14ac:dyDescent="0.2">
      <c r="A145" s="61">
        <v>131</v>
      </c>
      <c r="B145" s="29" t="s">
        <v>10</v>
      </c>
      <c r="C145" s="71">
        <f t="shared" ref="C145:C146" si="224">D145+E145+F145+G145</f>
        <v>7.9816859499999993</v>
      </c>
      <c r="D145" s="9">
        <v>1.91558553</v>
      </c>
      <c r="E145" s="9">
        <v>1.93673053</v>
      </c>
      <c r="F145" s="9">
        <v>2.0442425200000001</v>
      </c>
      <c r="G145" s="9">
        <v>2.0851273699999999</v>
      </c>
      <c r="H145" s="71">
        <f t="shared" ref="H145:H146" si="225">I145+J145+K145+L145</f>
        <v>8.0564041799999995</v>
      </c>
      <c r="I145" s="9">
        <v>1.9954219399999999</v>
      </c>
      <c r="J145" s="9">
        <v>2.01419975</v>
      </c>
      <c r="K145" s="9">
        <v>2.0033576700000002</v>
      </c>
      <c r="L145" s="9">
        <v>2.0434248199999998</v>
      </c>
      <c r="M145" s="71">
        <f t="shared" ref="M145:M146" si="226">N145+O145+P145+Q145</f>
        <v>8.03551897</v>
      </c>
      <c r="N145" s="9">
        <v>2.03533038</v>
      </c>
      <c r="O145" s="9">
        <v>2.0343417399999999</v>
      </c>
      <c r="P145" s="9">
        <v>1.9632905199999999</v>
      </c>
      <c r="Q145" s="9">
        <v>2.00255633</v>
      </c>
      <c r="R145" s="63">
        <v>131</v>
      </c>
    </row>
    <row r="146" spans="1:18" ht="12.95" customHeight="1" x14ac:dyDescent="0.2">
      <c r="A146" s="61">
        <v>132</v>
      </c>
      <c r="B146" s="29" t="s">
        <v>11</v>
      </c>
      <c r="C146" s="71">
        <f t="shared" si="224"/>
        <v>-5.0864576400000008</v>
      </c>
      <c r="D146" s="9">
        <v>-0.84220795000000004</v>
      </c>
      <c r="E146" s="9">
        <v>-1.43335375</v>
      </c>
      <c r="F146" s="9">
        <v>-1.3915326400000001</v>
      </c>
      <c r="G146" s="9">
        <v>-1.4193633000000001</v>
      </c>
      <c r="H146" s="71">
        <f t="shared" si="225"/>
        <v>-5.51698033</v>
      </c>
      <c r="I146" s="9">
        <v>-1.27161441</v>
      </c>
      <c r="J146" s="9">
        <v>-1.4906879</v>
      </c>
      <c r="K146" s="9">
        <v>-1.36370199</v>
      </c>
      <c r="L146" s="9">
        <v>-1.39097603</v>
      </c>
      <c r="M146" s="71">
        <f t="shared" si="226"/>
        <v>-5.5022259400000006</v>
      </c>
      <c r="N146" s="9">
        <v>-1.2970467000000001</v>
      </c>
      <c r="O146" s="9">
        <v>-1.50559478</v>
      </c>
      <c r="P146" s="9">
        <v>-1.33642795</v>
      </c>
      <c r="Q146" s="9">
        <v>-1.36315651</v>
      </c>
      <c r="R146" s="63">
        <v>132</v>
      </c>
    </row>
    <row r="147" spans="1:18" ht="12.95" customHeight="1" x14ac:dyDescent="0.2">
      <c r="A147" s="61"/>
      <c r="B147" s="27" t="s">
        <v>393</v>
      </c>
      <c r="C147" s="71"/>
      <c r="D147" s="9"/>
      <c r="E147" s="9"/>
      <c r="F147" s="9"/>
      <c r="G147" s="9"/>
      <c r="H147" s="71"/>
      <c r="I147" s="9"/>
      <c r="J147" s="9"/>
      <c r="K147" s="9"/>
      <c r="L147" s="9"/>
      <c r="M147" s="71"/>
      <c r="N147" s="9"/>
      <c r="O147" s="9"/>
      <c r="P147" s="9"/>
      <c r="Q147" s="9"/>
      <c r="R147" s="63"/>
    </row>
    <row r="148" spans="1:18" ht="13.35" customHeight="1" x14ac:dyDescent="0.2">
      <c r="A148" s="61">
        <v>133</v>
      </c>
      <c r="B148" s="31" t="s">
        <v>97</v>
      </c>
      <c r="C148" s="64">
        <f>C149+C150</f>
        <v>3716.4677495000005</v>
      </c>
      <c r="D148" s="70">
        <f t="shared" ref="D148:G148" si="227">D149+D150</f>
        <v>843.73974599999997</v>
      </c>
      <c r="E148" s="70">
        <f t="shared" si="227"/>
        <v>910.52705800000012</v>
      </c>
      <c r="F148" s="70">
        <f t="shared" si="227"/>
        <v>970.60886550000009</v>
      </c>
      <c r="G148" s="70">
        <f t="shared" si="227"/>
        <v>991.5920799999999</v>
      </c>
      <c r="H148" s="64">
        <f>H149+H150</f>
        <v>4256.6336975000004</v>
      </c>
      <c r="I148" s="66">
        <f t="shared" ref="I148:L148" si="228">I149+I150</f>
        <v>1080.7105629999999</v>
      </c>
      <c r="J148" s="66">
        <f t="shared" si="228"/>
        <v>1065.2629699999998</v>
      </c>
      <c r="K148" s="66">
        <f t="shared" si="228"/>
        <v>1075.2409815000001</v>
      </c>
      <c r="L148" s="66">
        <f t="shared" si="228"/>
        <v>1035.4191830000002</v>
      </c>
      <c r="M148" s="64">
        <f>M149+M150</f>
        <v>4720.6581715500015</v>
      </c>
      <c r="N148" s="66">
        <f t="shared" ref="N148:Q148" si="229">N149+N150</f>
        <v>1176.09693451</v>
      </c>
      <c r="O148" s="66">
        <f t="shared" si="229"/>
        <v>1203.2874856400003</v>
      </c>
      <c r="P148" s="66">
        <f t="shared" si="229"/>
        <v>1184.7773373999999</v>
      </c>
      <c r="Q148" s="66">
        <f t="shared" si="229"/>
        <v>1156.4964140000002</v>
      </c>
      <c r="R148" s="63">
        <v>133</v>
      </c>
    </row>
    <row r="149" spans="1:18" ht="13.35" customHeight="1" x14ac:dyDescent="0.2">
      <c r="A149" s="61">
        <v>134</v>
      </c>
      <c r="B149" s="29" t="s">
        <v>10</v>
      </c>
      <c r="C149" s="13">
        <f>C152+C158</f>
        <v>4716.1478005000008</v>
      </c>
      <c r="D149" s="13">
        <f t="shared" ref="D149:G150" si="230">D152+D158</f>
        <v>1116.9815639999999</v>
      </c>
      <c r="E149" s="13">
        <f t="shared" si="230"/>
        <v>1157.6809940000001</v>
      </c>
      <c r="F149" s="13">
        <f t="shared" si="230"/>
        <v>1189.3083265</v>
      </c>
      <c r="G149" s="13">
        <f t="shared" si="230"/>
        <v>1252.1769159999999</v>
      </c>
      <c r="H149" s="13">
        <f>H152+H158</f>
        <v>5488.5643095000005</v>
      </c>
      <c r="I149" s="13">
        <f t="shared" ref="I149:L150" si="231">I152+I158</f>
        <v>1478.6746489999998</v>
      </c>
      <c r="J149" s="13">
        <f t="shared" si="231"/>
        <v>1318.5860539999999</v>
      </c>
      <c r="K149" s="13">
        <f t="shared" si="231"/>
        <v>1333.5191555000001</v>
      </c>
      <c r="L149" s="13">
        <f t="shared" si="231"/>
        <v>1357.7844510000002</v>
      </c>
      <c r="M149" s="13">
        <f>M152+M158</f>
        <v>6004.876905000001</v>
      </c>
      <c r="N149" s="13">
        <f t="shared" ref="N149:Q150" si="232">N152+N158</f>
        <v>1602.2196739999999</v>
      </c>
      <c r="O149" s="13">
        <f t="shared" si="232"/>
        <v>1467.1170900000002</v>
      </c>
      <c r="P149" s="13">
        <f t="shared" si="232"/>
        <v>1445.5325589999998</v>
      </c>
      <c r="Q149" s="13">
        <f t="shared" si="232"/>
        <v>1490.0075820000002</v>
      </c>
      <c r="R149" s="63">
        <v>134</v>
      </c>
    </row>
    <row r="150" spans="1:18" ht="13.35" customHeight="1" x14ac:dyDescent="0.2">
      <c r="A150" s="61">
        <v>135</v>
      </c>
      <c r="B150" s="29" t="s">
        <v>11</v>
      </c>
      <c r="C150" s="13">
        <f>C153+C159</f>
        <v>-999.68005100000005</v>
      </c>
      <c r="D150" s="13">
        <f t="shared" si="230"/>
        <v>-273.24181799999997</v>
      </c>
      <c r="E150" s="13">
        <f t="shared" si="230"/>
        <v>-247.15393599999999</v>
      </c>
      <c r="F150" s="13">
        <f t="shared" si="230"/>
        <v>-218.69946099999999</v>
      </c>
      <c r="G150" s="13">
        <f t="shared" si="230"/>
        <v>-260.584836</v>
      </c>
      <c r="H150" s="13">
        <f>H153+H159</f>
        <v>-1231.9306120000001</v>
      </c>
      <c r="I150" s="13">
        <f t="shared" si="231"/>
        <v>-397.96408600000001</v>
      </c>
      <c r="J150" s="13">
        <f t="shared" si="231"/>
        <v>-253.32308399999999</v>
      </c>
      <c r="K150" s="13">
        <f t="shared" si="231"/>
        <v>-258.27817399999998</v>
      </c>
      <c r="L150" s="13">
        <f t="shared" si="231"/>
        <v>-322.36526800000001</v>
      </c>
      <c r="M150" s="13">
        <f>M153+M159</f>
        <v>-1284.2187334499999</v>
      </c>
      <c r="N150" s="13">
        <f t="shared" si="232"/>
        <v>-426.12273948999996</v>
      </c>
      <c r="O150" s="13">
        <f t="shared" si="232"/>
        <v>-263.82960435999996</v>
      </c>
      <c r="P150" s="13">
        <f t="shared" si="232"/>
        <v>-260.75522160000003</v>
      </c>
      <c r="Q150" s="13">
        <f t="shared" si="232"/>
        <v>-333.511168</v>
      </c>
      <c r="R150" s="63">
        <v>135</v>
      </c>
    </row>
    <row r="151" spans="1:18" ht="13.35" customHeight="1" x14ac:dyDescent="0.2">
      <c r="A151" s="61">
        <v>136</v>
      </c>
      <c r="B151" s="32" t="s">
        <v>98</v>
      </c>
      <c r="C151" s="64">
        <f>C152+C153</f>
        <v>-134.40340150000003</v>
      </c>
      <c r="D151" s="70">
        <f t="shared" ref="D151:G151" si="233">D152+D153</f>
        <v>-46.104973000000001</v>
      </c>
      <c r="E151" s="70">
        <f t="shared" si="233"/>
        <v>-29.453406000000001</v>
      </c>
      <c r="F151" s="70">
        <f t="shared" si="233"/>
        <v>-25.910446499999999</v>
      </c>
      <c r="G151" s="70">
        <f t="shared" si="233"/>
        <v>-32.934576000000007</v>
      </c>
      <c r="H151" s="64">
        <f>H152+H153</f>
        <v>-157.96732149999997</v>
      </c>
      <c r="I151" s="66">
        <f t="shared" ref="I151:L151" si="234">I152+I153</f>
        <v>-63.170387000000005</v>
      </c>
      <c r="J151" s="66">
        <f t="shared" si="234"/>
        <v>-23.306432999999995</v>
      </c>
      <c r="K151" s="66">
        <f t="shared" si="234"/>
        <v>-26.206700500000004</v>
      </c>
      <c r="L151" s="66">
        <f t="shared" si="234"/>
        <v>-45.283800999999997</v>
      </c>
      <c r="M151" s="64">
        <f>M152+M153</f>
        <v>-166.76441745</v>
      </c>
      <c r="N151" s="66">
        <f t="shared" ref="N151:Q151" si="235">N152+N153</f>
        <v>-68.586693489999988</v>
      </c>
      <c r="O151" s="66">
        <f t="shared" si="235"/>
        <v>-26.43072136</v>
      </c>
      <c r="P151" s="66">
        <f t="shared" si="235"/>
        <v>-25.178608600000004</v>
      </c>
      <c r="Q151" s="66">
        <f t="shared" si="235"/>
        <v>-46.568393999999998</v>
      </c>
      <c r="R151" s="63">
        <v>136</v>
      </c>
    </row>
    <row r="152" spans="1:18" ht="13.35" customHeight="1" x14ac:dyDescent="0.2">
      <c r="A152" s="61">
        <v>137</v>
      </c>
      <c r="B152" s="29" t="s">
        <v>10</v>
      </c>
      <c r="C152" s="13">
        <f>D152+E152+F152+G152</f>
        <v>89.089811499999996</v>
      </c>
      <c r="D152" s="13">
        <v>18.041944000000001</v>
      </c>
      <c r="E152" s="13">
        <v>23.235143999999998</v>
      </c>
      <c r="F152" s="13">
        <v>22.177384500000002</v>
      </c>
      <c r="G152" s="13">
        <v>25.635338999999998</v>
      </c>
      <c r="H152" s="13">
        <f>I152+J152+K152+L152</f>
        <v>115.09780549999999</v>
      </c>
      <c r="I152" s="10">
        <v>26.547579999999996</v>
      </c>
      <c r="J152" s="10">
        <v>30.337216000000002</v>
      </c>
      <c r="K152" s="10">
        <v>30.808487499999998</v>
      </c>
      <c r="L152" s="10">
        <v>27.404522</v>
      </c>
      <c r="M152" s="13">
        <f>N152+O152+P152+Q152</f>
        <v>120.92742499999999</v>
      </c>
      <c r="N152" s="10">
        <v>28.894917999999997</v>
      </c>
      <c r="O152" s="10">
        <v>29.895859000000002</v>
      </c>
      <c r="P152" s="10">
        <v>33.043813999999998</v>
      </c>
      <c r="Q152" s="10">
        <v>29.092834</v>
      </c>
      <c r="R152" s="63">
        <v>137</v>
      </c>
    </row>
    <row r="153" spans="1:18" ht="13.35" customHeight="1" x14ac:dyDescent="0.2">
      <c r="A153" s="61">
        <v>138</v>
      </c>
      <c r="B153" s="29" t="s">
        <v>11</v>
      </c>
      <c r="C153" s="11">
        <f>C154+C155+C156</f>
        <v>-223.49321300000003</v>
      </c>
      <c r="D153" s="11">
        <f t="shared" ref="D153:G153" si="236">D154+D155+D156</f>
        <v>-64.146917000000002</v>
      </c>
      <c r="E153" s="11">
        <f t="shared" si="236"/>
        <v>-52.688549999999999</v>
      </c>
      <c r="F153" s="11">
        <f t="shared" si="236"/>
        <v>-48.087831000000001</v>
      </c>
      <c r="G153" s="11">
        <f t="shared" si="236"/>
        <v>-58.569915000000002</v>
      </c>
      <c r="H153" s="11">
        <f>H154+H155+H156</f>
        <v>-273.06512699999996</v>
      </c>
      <c r="I153" s="11">
        <f t="shared" ref="I153:L153" si="237">I154+I155+I156</f>
        <v>-89.717967000000002</v>
      </c>
      <c r="J153" s="11">
        <f t="shared" si="237"/>
        <v>-53.643648999999996</v>
      </c>
      <c r="K153" s="11">
        <f t="shared" si="237"/>
        <v>-57.015188000000002</v>
      </c>
      <c r="L153" s="11">
        <f t="shared" si="237"/>
        <v>-72.688322999999997</v>
      </c>
      <c r="M153" s="11">
        <f>M154+M155+M156</f>
        <v>-287.69184244999997</v>
      </c>
      <c r="N153" s="11">
        <f t="shared" ref="N153:Q153" si="238">N154+N155+N156</f>
        <v>-97.481611489999992</v>
      </c>
      <c r="O153" s="11">
        <f t="shared" si="238"/>
        <v>-56.326580360000001</v>
      </c>
      <c r="P153" s="11">
        <f t="shared" si="238"/>
        <v>-58.222422600000002</v>
      </c>
      <c r="Q153" s="11">
        <f t="shared" si="238"/>
        <v>-75.661227999999994</v>
      </c>
      <c r="R153" s="63">
        <v>138</v>
      </c>
    </row>
    <row r="154" spans="1:18" ht="13.35" customHeight="1" x14ac:dyDescent="0.2">
      <c r="A154" s="61">
        <v>139</v>
      </c>
      <c r="B154" s="38" t="s">
        <v>99</v>
      </c>
      <c r="C154" s="13">
        <f t="shared" ref="C154:C156" si="239">D154+E154+F154+G154</f>
        <v>-71.62478200000001</v>
      </c>
      <c r="D154" s="13">
        <v>-24.287728000000001</v>
      </c>
      <c r="E154" s="13">
        <v>-15.512219999999999</v>
      </c>
      <c r="F154" s="13">
        <v>-13.974955</v>
      </c>
      <c r="G154" s="13">
        <v>-17.849879000000001</v>
      </c>
      <c r="H154" s="13">
        <f t="shared" ref="H154:H156" si="240">I154+J154+K154+L154</f>
        <v>-88.965096999999986</v>
      </c>
      <c r="I154" s="10">
        <v>-33.380544</v>
      </c>
      <c r="J154" s="10">
        <v>-16.419291999999999</v>
      </c>
      <c r="K154" s="10">
        <v>-17.697976000000001</v>
      </c>
      <c r="L154" s="10">
        <v>-21.467284999999997</v>
      </c>
      <c r="M154" s="13">
        <f t="shared" ref="M154:M156" si="241">N154+O154+P154+Q154</f>
        <v>-93.748333399999993</v>
      </c>
      <c r="N154" s="10">
        <v>-36.461260799999998</v>
      </c>
      <c r="O154" s="10">
        <v>-16.978498999999999</v>
      </c>
      <c r="P154" s="10">
        <v>-17.969950600000001</v>
      </c>
      <c r="Q154" s="10">
        <v>-22.338622999999998</v>
      </c>
      <c r="R154" s="63">
        <v>139</v>
      </c>
    </row>
    <row r="155" spans="1:18" ht="13.35" customHeight="1" x14ac:dyDescent="0.2">
      <c r="A155" s="61">
        <v>140</v>
      </c>
      <c r="B155" s="38" t="s">
        <v>100</v>
      </c>
      <c r="C155" s="13">
        <f t="shared" si="239"/>
        <v>-138.20629000000002</v>
      </c>
      <c r="D155" s="9">
        <v>-36.713737999999999</v>
      </c>
      <c r="E155" s="9">
        <v>-33.540818000000002</v>
      </c>
      <c r="F155" s="9">
        <v>-30.585653000000001</v>
      </c>
      <c r="G155" s="9">
        <v>-37.366081000000001</v>
      </c>
      <c r="H155" s="13">
        <f t="shared" si="240"/>
        <v>-167.914334</v>
      </c>
      <c r="I155" s="10">
        <v>-52.695748000000002</v>
      </c>
      <c r="J155" s="10">
        <v>-33.191482999999998</v>
      </c>
      <c r="K155" s="10">
        <v>-35.128138999999997</v>
      </c>
      <c r="L155" s="10">
        <v>-46.898963999999999</v>
      </c>
      <c r="M155" s="13">
        <f t="shared" si="241"/>
        <v>-175.17137700000001</v>
      </c>
      <c r="N155" s="10">
        <v>-56.642358000000002</v>
      </c>
      <c r="O155" s="10">
        <v>-34.795318999999999</v>
      </c>
      <c r="P155" s="10">
        <v>-35.478411000000001</v>
      </c>
      <c r="Q155" s="10">
        <v>-48.255288999999998</v>
      </c>
      <c r="R155" s="63">
        <v>140</v>
      </c>
    </row>
    <row r="156" spans="1:18" ht="13.35" customHeight="1" x14ac:dyDescent="0.2">
      <c r="A156" s="61">
        <v>141</v>
      </c>
      <c r="B156" s="38" t="s">
        <v>101</v>
      </c>
      <c r="C156" s="13">
        <f t="shared" si="239"/>
        <v>-13.662140999999998</v>
      </c>
      <c r="D156" s="9">
        <v>-3.145451</v>
      </c>
      <c r="E156" s="9">
        <v>-3.6355119999999999</v>
      </c>
      <c r="F156" s="9">
        <v>-3.5272230000000002</v>
      </c>
      <c r="G156" s="9">
        <v>-3.353955</v>
      </c>
      <c r="H156" s="13">
        <f t="shared" si="240"/>
        <v>-16.185696</v>
      </c>
      <c r="I156" s="10">
        <v>-3.6416750000000002</v>
      </c>
      <c r="J156" s="10">
        <v>-4.0328739999999996</v>
      </c>
      <c r="K156" s="10">
        <v>-4.1890729999999996</v>
      </c>
      <c r="L156" s="10">
        <v>-4.3220739999999997</v>
      </c>
      <c r="M156" s="13">
        <f t="shared" si="241"/>
        <v>-18.77213205</v>
      </c>
      <c r="N156" s="10">
        <v>-4.3779926900000001</v>
      </c>
      <c r="O156" s="10">
        <v>-4.55276236</v>
      </c>
      <c r="P156" s="10">
        <v>-4.7740609999999997</v>
      </c>
      <c r="Q156" s="10">
        <v>-5.0673159999999999</v>
      </c>
      <c r="R156" s="63">
        <v>141</v>
      </c>
    </row>
    <row r="157" spans="1:18" ht="13.35" customHeight="1" x14ac:dyDescent="0.2">
      <c r="A157" s="61">
        <v>142</v>
      </c>
      <c r="B157" s="32" t="s">
        <v>102</v>
      </c>
      <c r="C157" s="64">
        <f>C158+C159</f>
        <v>3850.8711510000007</v>
      </c>
      <c r="D157" s="70">
        <f t="shared" ref="D157:G157" si="242">D158+D159</f>
        <v>889.84471899999994</v>
      </c>
      <c r="E157" s="70">
        <f t="shared" si="242"/>
        <v>939.9804640000001</v>
      </c>
      <c r="F157" s="70">
        <f t="shared" si="242"/>
        <v>996.51931200000001</v>
      </c>
      <c r="G157" s="70">
        <f t="shared" si="242"/>
        <v>1024.526656</v>
      </c>
      <c r="H157" s="64">
        <f>H158+H159</f>
        <v>4414.6010190000006</v>
      </c>
      <c r="I157" s="66">
        <f t="shared" ref="I157:L157" si="243">I158+I159</f>
        <v>1143.8809499999998</v>
      </c>
      <c r="J157" s="66">
        <f t="shared" si="243"/>
        <v>1088.569403</v>
      </c>
      <c r="K157" s="66">
        <f t="shared" si="243"/>
        <v>1101.4476820000002</v>
      </c>
      <c r="L157" s="66">
        <f t="shared" si="243"/>
        <v>1080.7029840000002</v>
      </c>
      <c r="M157" s="64">
        <f>M158+M159</f>
        <v>4887.4225890000016</v>
      </c>
      <c r="N157" s="66">
        <f t="shared" ref="N157:Q157" si="244">N158+N159</f>
        <v>1244.683628</v>
      </c>
      <c r="O157" s="66">
        <f t="shared" si="244"/>
        <v>1229.7182070000003</v>
      </c>
      <c r="P157" s="66">
        <f t="shared" si="244"/>
        <v>1209.9559459999998</v>
      </c>
      <c r="Q157" s="66">
        <f t="shared" si="244"/>
        <v>1203.0648080000001</v>
      </c>
      <c r="R157" s="63">
        <v>142</v>
      </c>
    </row>
    <row r="158" spans="1:18" ht="13.35" customHeight="1" x14ac:dyDescent="0.2">
      <c r="A158" s="61">
        <v>143</v>
      </c>
      <c r="B158" s="29" t="s">
        <v>10</v>
      </c>
      <c r="C158" s="13">
        <f t="shared" ref="C158:Q159" si="245">C161+C164+C167</f>
        <v>4627.0579890000008</v>
      </c>
      <c r="D158" s="13">
        <f t="shared" si="245"/>
        <v>1098.9396199999999</v>
      </c>
      <c r="E158" s="13">
        <f t="shared" si="245"/>
        <v>1134.4458500000001</v>
      </c>
      <c r="F158" s="13">
        <f t="shared" si="245"/>
        <v>1167.130942</v>
      </c>
      <c r="G158" s="13">
        <f t="shared" si="245"/>
        <v>1226.541577</v>
      </c>
      <c r="H158" s="13">
        <f t="shared" si="245"/>
        <v>5373.4665040000009</v>
      </c>
      <c r="I158" s="13">
        <f t="shared" si="245"/>
        <v>1452.1270689999999</v>
      </c>
      <c r="J158" s="13">
        <f t="shared" si="245"/>
        <v>1288.248838</v>
      </c>
      <c r="K158" s="13">
        <f t="shared" si="245"/>
        <v>1302.7106680000002</v>
      </c>
      <c r="L158" s="13">
        <f t="shared" si="245"/>
        <v>1330.3799290000002</v>
      </c>
      <c r="M158" s="13">
        <f t="shared" si="245"/>
        <v>5883.9494800000011</v>
      </c>
      <c r="N158" s="13">
        <f t="shared" si="245"/>
        <v>1573.324756</v>
      </c>
      <c r="O158" s="13">
        <f t="shared" si="245"/>
        <v>1437.2212310000002</v>
      </c>
      <c r="P158" s="13">
        <f t="shared" si="245"/>
        <v>1412.4887449999999</v>
      </c>
      <c r="Q158" s="13">
        <f t="shared" si="245"/>
        <v>1460.9147480000001</v>
      </c>
      <c r="R158" s="63">
        <v>143</v>
      </c>
    </row>
    <row r="159" spans="1:18" ht="13.35" customHeight="1" x14ac:dyDescent="0.2">
      <c r="A159" s="61">
        <v>144</v>
      </c>
      <c r="B159" s="29" t="s">
        <v>11</v>
      </c>
      <c r="C159" s="13">
        <f t="shared" si="245"/>
        <v>-776.18683800000008</v>
      </c>
      <c r="D159" s="13">
        <f t="shared" si="245"/>
        <v>-209.09490099999999</v>
      </c>
      <c r="E159" s="13">
        <f t="shared" si="245"/>
        <v>-194.465386</v>
      </c>
      <c r="F159" s="13">
        <f t="shared" si="245"/>
        <v>-170.61162999999999</v>
      </c>
      <c r="G159" s="13">
        <f t="shared" si="245"/>
        <v>-202.01492099999999</v>
      </c>
      <c r="H159" s="13">
        <f t="shared" si="245"/>
        <v>-958.86548500000004</v>
      </c>
      <c r="I159" s="13">
        <f t="shared" si="245"/>
        <v>-308.24611900000002</v>
      </c>
      <c r="J159" s="13">
        <f t="shared" si="245"/>
        <v>-199.67943500000001</v>
      </c>
      <c r="K159" s="13">
        <f t="shared" si="245"/>
        <v>-201.26298599999998</v>
      </c>
      <c r="L159" s="13">
        <f t="shared" si="245"/>
        <v>-249.67694499999999</v>
      </c>
      <c r="M159" s="13">
        <f t="shared" si="245"/>
        <v>-996.52689099999998</v>
      </c>
      <c r="N159" s="13">
        <f t="shared" si="245"/>
        <v>-328.64112799999998</v>
      </c>
      <c r="O159" s="13">
        <f t="shared" si="245"/>
        <v>-207.50302399999998</v>
      </c>
      <c r="P159" s="13">
        <f t="shared" si="245"/>
        <v>-202.53279900000001</v>
      </c>
      <c r="Q159" s="13">
        <f t="shared" si="245"/>
        <v>-257.84994</v>
      </c>
      <c r="R159" s="63">
        <v>144</v>
      </c>
    </row>
    <row r="160" spans="1:18" ht="13.35" customHeight="1" x14ac:dyDescent="0.2">
      <c r="A160" s="61">
        <v>145</v>
      </c>
      <c r="B160" s="33" t="s">
        <v>103</v>
      </c>
      <c r="C160" s="13">
        <f>C161+C162</f>
        <v>-136.95622900000001</v>
      </c>
      <c r="D160" s="9">
        <f t="shared" ref="D160:G160" si="246">D161+D162</f>
        <v>-34.371321000000002</v>
      </c>
      <c r="E160" s="9">
        <f t="shared" si="246"/>
        <v>-36.543357</v>
      </c>
      <c r="F160" s="9">
        <f t="shared" si="246"/>
        <v>-29.450393999999999</v>
      </c>
      <c r="G160" s="9">
        <f t="shared" si="246"/>
        <v>-36.591156999999995</v>
      </c>
      <c r="H160" s="13">
        <f>H161+H162</f>
        <v>-165.29660900000002</v>
      </c>
      <c r="I160" s="10">
        <f t="shared" ref="I160:L160" si="247">I161+I162</f>
        <v>-49.335405999999999</v>
      </c>
      <c r="J160" s="10">
        <f t="shared" si="247"/>
        <v>-35.983708</v>
      </c>
      <c r="K160" s="10">
        <f t="shared" si="247"/>
        <v>-33.820457999999995</v>
      </c>
      <c r="L160" s="10">
        <f t="shared" si="247"/>
        <v>-46.157037000000003</v>
      </c>
      <c r="M160" s="13">
        <f>M161+M162</f>
        <v>-171.53259500000001</v>
      </c>
      <c r="N160" s="10">
        <f t="shared" ref="N160:Q160" si="248">N161+N162</f>
        <v>-52.766685000000003</v>
      </c>
      <c r="O160" s="10">
        <f t="shared" si="248"/>
        <v>-37.561212999999995</v>
      </c>
      <c r="P160" s="10">
        <f t="shared" si="248"/>
        <v>-33.964416</v>
      </c>
      <c r="Q160" s="10">
        <f t="shared" si="248"/>
        <v>-47.240280999999996</v>
      </c>
      <c r="R160" s="63">
        <v>145</v>
      </c>
    </row>
    <row r="161" spans="1:18" ht="13.35" customHeight="1" x14ac:dyDescent="0.2">
      <c r="A161" s="61">
        <v>146</v>
      </c>
      <c r="B161" s="29" t="s">
        <v>10</v>
      </c>
      <c r="C161" s="13">
        <f t="shared" ref="C161:C162" si="249">D161+E161+F161+G161</f>
        <v>7.3022340000000003</v>
      </c>
      <c r="D161" s="10">
        <v>2.0717880000000002</v>
      </c>
      <c r="E161" s="10">
        <v>1.6937059999999999</v>
      </c>
      <c r="F161" s="10">
        <v>1.721975</v>
      </c>
      <c r="G161" s="10">
        <v>1.814765</v>
      </c>
      <c r="H161" s="13">
        <f t="shared" ref="H161:H162" si="250">I161+J161+K161+L161</f>
        <v>8.8513729999999988</v>
      </c>
      <c r="I161" s="10">
        <v>2.9716070000000001</v>
      </c>
      <c r="J161" s="10">
        <v>1.8540920000000001</v>
      </c>
      <c r="K161" s="10">
        <v>1.980718</v>
      </c>
      <c r="L161" s="10">
        <v>2.044956</v>
      </c>
      <c r="M161" s="13">
        <f t="shared" ref="M161:M162" si="251">N161+O161+P161+Q161</f>
        <v>10.115503</v>
      </c>
      <c r="N161" s="10">
        <v>3.4595189999999998</v>
      </c>
      <c r="O161" s="10">
        <v>2.1056870000000001</v>
      </c>
      <c r="P161" s="10">
        <v>2.194849</v>
      </c>
      <c r="Q161" s="10">
        <v>2.355448</v>
      </c>
      <c r="R161" s="63">
        <v>146</v>
      </c>
    </row>
    <row r="162" spans="1:18" ht="13.35" customHeight="1" x14ac:dyDescent="0.2">
      <c r="A162" s="61">
        <v>147</v>
      </c>
      <c r="B162" s="29" t="s">
        <v>11</v>
      </c>
      <c r="C162" s="13">
        <f t="shared" si="249"/>
        <v>-144.25846300000001</v>
      </c>
      <c r="D162" s="13">
        <v>-36.443109</v>
      </c>
      <c r="E162" s="13">
        <v>-38.237062999999999</v>
      </c>
      <c r="F162" s="13">
        <v>-31.172369</v>
      </c>
      <c r="G162" s="13">
        <v>-38.405921999999997</v>
      </c>
      <c r="H162" s="13">
        <f t="shared" si="250"/>
        <v>-174.14798200000001</v>
      </c>
      <c r="I162" s="10">
        <v>-52.307012999999998</v>
      </c>
      <c r="J162" s="10">
        <v>-37.837800000000001</v>
      </c>
      <c r="K162" s="10">
        <v>-35.801175999999998</v>
      </c>
      <c r="L162" s="10">
        <v>-48.201993000000002</v>
      </c>
      <c r="M162" s="13">
        <f t="shared" si="251"/>
        <v>-181.648098</v>
      </c>
      <c r="N162" s="10">
        <v>-56.226204000000003</v>
      </c>
      <c r="O162" s="10">
        <v>-39.666899999999998</v>
      </c>
      <c r="P162" s="10">
        <v>-36.159264999999998</v>
      </c>
      <c r="Q162" s="10">
        <v>-49.595728999999999</v>
      </c>
      <c r="R162" s="63">
        <v>147</v>
      </c>
    </row>
    <row r="163" spans="1:18" ht="13.35" customHeight="1" x14ac:dyDescent="0.2">
      <c r="A163" s="61">
        <v>148</v>
      </c>
      <c r="B163" s="33" t="s">
        <v>104</v>
      </c>
      <c r="C163" s="13">
        <f>C164+C165</f>
        <v>-42.555931000000001</v>
      </c>
      <c r="D163" s="9">
        <f t="shared" ref="D163:G163" si="252">D164+D165</f>
        <v>-12.334699000000001</v>
      </c>
      <c r="E163" s="9">
        <f t="shared" si="252"/>
        <v>-10.090139000000001</v>
      </c>
      <c r="F163" s="9">
        <f t="shared" si="252"/>
        <v>-8.8665209999999988</v>
      </c>
      <c r="G163" s="9">
        <f t="shared" si="252"/>
        <v>-11.264572000000001</v>
      </c>
      <c r="H163" s="13">
        <f>H164+H165</f>
        <v>-53.869292999999999</v>
      </c>
      <c r="I163" s="10">
        <f t="shared" ref="I163:L163" si="253">I164+I165</f>
        <v>-18.794462000000003</v>
      </c>
      <c r="J163" s="10">
        <f t="shared" si="253"/>
        <v>-10.919656</v>
      </c>
      <c r="K163" s="10">
        <f t="shared" si="253"/>
        <v>-10.769598999999999</v>
      </c>
      <c r="L163" s="10">
        <f t="shared" si="253"/>
        <v>-13.385576</v>
      </c>
      <c r="M163" s="13">
        <f>M164+M165</f>
        <v>-55.387965000000001</v>
      </c>
      <c r="N163" s="10">
        <f t="shared" ref="N163:Q163" si="254">N164+N165</f>
        <v>-19.811797000000002</v>
      </c>
      <c r="O163" s="10">
        <f t="shared" si="254"/>
        <v>-11.054007</v>
      </c>
      <c r="P163" s="10">
        <f t="shared" si="254"/>
        <v>-10.747546</v>
      </c>
      <c r="Q163" s="10">
        <f t="shared" si="254"/>
        <v>-13.774614999999999</v>
      </c>
      <c r="R163" s="63">
        <v>148</v>
      </c>
    </row>
    <row r="164" spans="1:18" ht="13.35" customHeight="1" x14ac:dyDescent="0.2">
      <c r="A164" s="61">
        <v>149</v>
      </c>
      <c r="B164" s="29" t="s">
        <v>10</v>
      </c>
      <c r="C164" s="13">
        <f t="shared" ref="C164:C165" si="255">D164+E164+F164+G164</f>
        <v>1.580174</v>
      </c>
      <c r="D164" s="13">
        <v>0.26029000000000002</v>
      </c>
      <c r="E164" s="13">
        <v>0.44390600000000002</v>
      </c>
      <c r="F164" s="13">
        <v>0.48521700000000001</v>
      </c>
      <c r="G164" s="13">
        <v>0.39076100000000002</v>
      </c>
      <c r="H164" s="13">
        <f t="shared" ref="H164:H165" si="256">I164+J164+K164+L164</f>
        <v>2.540082</v>
      </c>
      <c r="I164" s="10">
        <v>0.49168299999999998</v>
      </c>
      <c r="J164" s="10">
        <v>0.61524000000000001</v>
      </c>
      <c r="K164" s="10">
        <v>0.80311399999999999</v>
      </c>
      <c r="L164" s="10">
        <v>0.63004499999999997</v>
      </c>
      <c r="M164" s="13">
        <f t="shared" ref="M164:M165" si="257">N164+O164+P164+Q164</f>
        <v>2.898803</v>
      </c>
      <c r="N164" s="10">
        <v>0.51842299999999997</v>
      </c>
      <c r="O164" s="10">
        <v>0.75805800000000001</v>
      </c>
      <c r="P164" s="10">
        <v>0.824465</v>
      </c>
      <c r="Q164" s="10">
        <v>0.79785700000000004</v>
      </c>
      <c r="R164" s="63">
        <v>149</v>
      </c>
    </row>
    <row r="165" spans="1:18" ht="13.35" customHeight="1" x14ac:dyDescent="0.2">
      <c r="A165" s="61">
        <v>150</v>
      </c>
      <c r="B165" s="29" t="s">
        <v>11</v>
      </c>
      <c r="C165" s="13">
        <f t="shared" si="255"/>
        <v>-44.136105000000001</v>
      </c>
      <c r="D165" s="9">
        <v>-12.594989</v>
      </c>
      <c r="E165" s="9">
        <v>-10.534045000000001</v>
      </c>
      <c r="F165" s="9">
        <v>-9.3517379999999992</v>
      </c>
      <c r="G165" s="9">
        <v>-11.655333000000001</v>
      </c>
      <c r="H165" s="13">
        <f t="shared" si="256"/>
        <v>-56.409374999999997</v>
      </c>
      <c r="I165" s="10">
        <v>-19.286145000000001</v>
      </c>
      <c r="J165" s="10">
        <v>-11.534896</v>
      </c>
      <c r="K165" s="10">
        <v>-11.572713</v>
      </c>
      <c r="L165" s="10">
        <v>-14.015620999999999</v>
      </c>
      <c r="M165" s="13">
        <f t="shared" si="257"/>
        <v>-58.286768000000002</v>
      </c>
      <c r="N165" s="10">
        <v>-20.330220000000001</v>
      </c>
      <c r="O165" s="10">
        <v>-11.812065</v>
      </c>
      <c r="P165" s="10">
        <v>-11.572011</v>
      </c>
      <c r="Q165" s="10">
        <v>-14.572471999999999</v>
      </c>
      <c r="R165" s="63">
        <v>150</v>
      </c>
    </row>
    <row r="166" spans="1:18" ht="13.35" customHeight="1" x14ac:dyDescent="0.2">
      <c r="A166" s="61">
        <v>151</v>
      </c>
      <c r="B166" s="33" t="s">
        <v>105</v>
      </c>
      <c r="C166" s="13">
        <f>C167+C168</f>
        <v>4030.3833110000005</v>
      </c>
      <c r="D166" s="9">
        <f t="shared" ref="D166:G166" si="258">D167+D168</f>
        <v>936.55073900000002</v>
      </c>
      <c r="E166" s="9">
        <f t="shared" si="258"/>
        <v>986.61396000000013</v>
      </c>
      <c r="F166" s="9">
        <f t="shared" si="258"/>
        <v>1034.836227</v>
      </c>
      <c r="G166" s="9">
        <f t="shared" si="258"/>
        <v>1072.3823849999999</v>
      </c>
      <c r="H166" s="13">
        <f>H167+H168</f>
        <v>4633.7669210000013</v>
      </c>
      <c r="I166" s="10">
        <f t="shared" ref="I166:L166" si="259">I167+I168</f>
        <v>1212.010818</v>
      </c>
      <c r="J166" s="10">
        <f t="shared" si="259"/>
        <v>1135.4727670000002</v>
      </c>
      <c r="K166" s="10">
        <f t="shared" si="259"/>
        <v>1146.0377390000001</v>
      </c>
      <c r="L166" s="10">
        <f t="shared" si="259"/>
        <v>1140.2455970000001</v>
      </c>
      <c r="M166" s="13">
        <f>M167+M168</f>
        <v>5114.3431490000012</v>
      </c>
      <c r="N166" s="10">
        <f t="shared" ref="N166:Q166" si="260">N167+N168</f>
        <v>1317.2621100000001</v>
      </c>
      <c r="O166" s="10">
        <f t="shared" si="260"/>
        <v>1278.333427</v>
      </c>
      <c r="P166" s="10">
        <f t="shared" si="260"/>
        <v>1254.6679079999999</v>
      </c>
      <c r="Q166" s="10">
        <f t="shared" si="260"/>
        <v>1264.0797040000002</v>
      </c>
      <c r="R166" s="63">
        <v>151</v>
      </c>
    </row>
    <row r="167" spans="1:18" ht="13.35" customHeight="1" x14ac:dyDescent="0.2">
      <c r="A167" s="61">
        <v>152</v>
      </c>
      <c r="B167" s="29" t="s">
        <v>10</v>
      </c>
      <c r="C167" s="13">
        <f t="shared" ref="C167:C168" si="261">D167+E167+F167+G167</f>
        <v>4618.1755810000004</v>
      </c>
      <c r="D167" s="13">
        <v>1096.607542</v>
      </c>
      <c r="E167" s="13">
        <v>1132.3082380000001</v>
      </c>
      <c r="F167" s="13">
        <v>1164.9237499999999</v>
      </c>
      <c r="G167" s="13">
        <v>1224.336051</v>
      </c>
      <c r="H167" s="13">
        <f t="shared" ref="H167:H168" si="262">I167+J167+K167+L167</f>
        <v>5362.0750490000009</v>
      </c>
      <c r="I167" s="11">
        <v>1448.663779</v>
      </c>
      <c r="J167" s="11">
        <v>1285.7795060000001</v>
      </c>
      <c r="K167" s="11">
        <v>1299.9268360000001</v>
      </c>
      <c r="L167" s="11">
        <v>1327.7049280000001</v>
      </c>
      <c r="M167" s="13">
        <f t="shared" ref="M167:M168" si="263">N167+O167+P167+Q167</f>
        <v>5870.9351740000011</v>
      </c>
      <c r="N167" s="11">
        <v>1569.346814</v>
      </c>
      <c r="O167" s="11">
        <v>1434.3574860000001</v>
      </c>
      <c r="P167" s="11">
        <v>1409.469431</v>
      </c>
      <c r="Q167" s="11">
        <v>1457.7614430000001</v>
      </c>
      <c r="R167" s="63">
        <v>152</v>
      </c>
    </row>
    <row r="168" spans="1:18" ht="13.35" customHeight="1" x14ac:dyDescent="0.2">
      <c r="A168" s="61">
        <v>153</v>
      </c>
      <c r="B168" s="29" t="s">
        <v>11</v>
      </c>
      <c r="C168" s="13">
        <f t="shared" si="261"/>
        <v>-587.79227000000003</v>
      </c>
      <c r="D168" s="12">
        <v>-160.056803</v>
      </c>
      <c r="E168" s="12">
        <v>-145.694278</v>
      </c>
      <c r="F168" s="12">
        <v>-130.087523</v>
      </c>
      <c r="G168" s="12">
        <v>-151.953666</v>
      </c>
      <c r="H168" s="13">
        <f t="shared" si="262"/>
        <v>-728.30812800000001</v>
      </c>
      <c r="I168" s="12">
        <v>-236.652961</v>
      </c>
      <c r="J168" s="12">
        <v>-150.30673899999999</v>
      </c>
      <c r="K168" s="12">
        <v>-153.88909699999999</v>
      </c>
      <c r="L168" s="12">
        <v>-187.45933099999999</v>
      </c>
      <c r="M168" s="13">
        <f t="shared" si="263"/>
        <v>-756.59202499999992</v>
      </c>
      <c r="N168" s="12">
        <v>-252.08470399999999</v>
      </c>
      <c r="O168" s="12">
        <v>-156.02405899999999</v>
      </c>
      <c r="P168" s="12">
        <v>-154.801523</v>
      </c>
      <c r="Q168" s="12">
        <v>-193.68173899999999</v>
      </c>
      <c r="R168" s="63">
        <v>153</v>
      </c>
    </row>
    <row r="169" spans="1:18" ht="13.35" customHeight="1" x14ac:dyDescent="0.2">
      <c r="A169" s="61">
        <v>154</v>
      </c>
      <c r="B169" s="31" t="s">
        <v>106</v>
      </c>
      <c r="C169" s="64">
        <f t="shared" ref="C169:Q169" si="264">C170+C173</f>
        <v>510.44755041999997</v>
      </c>
      <c r="D169" s="64">
        <f t="shared" si="264"/>
        <v>124.57439540999999</v>
      </c>
      <c r="E169" s="64">
        <f t="shared" si="264"/>
        <v>121.64273059</v>
      </c>
      <c r="F169" s="64">
        <f t="shared" si="264"/>
        <v>131.81520620000001</v>
      </c>
      <c r="G169" s="64">
        <f t="shared" si="264"/>
        <v>132.41521821999999</v>
      </c>
      <c r="H169" s="64">
        <f t="shared" si="264"/>
        <v>509.73691991999999</v>
      </c>
      <c r="I169" s="64">
        <f t="shared" si="264"/>
        <v>120.48657778</v>
      </c>
      <c r="J169" s="64">
        <f t="shared" si="264"/>
        <v>120.24086904999999</v>
      </c>
      <c r="K169" s="64">
        <f t="shared" si="264"/>
        <v>132.65271448000001</v>
      </c>
      <c r="L169" s="64">
        <f t="shared" si="264"/>
        <v>136.35675860999999</v>
      </c>
      <c r="M169" s="64">
        <f t="shared" si="264"/>
        <v>514.4430719500001</v>
      </c>
      <c r="N169" s="64">
        <f t="shared" si="264"/>
        <v>126.57132041</v>
      </c>
      <c r="O169" s="64">
        <f t="shared" si="264"/>
        <v>124.80600271</v>
      </c>
      <c r="P169" s="64">
        <f t="shared" si="264"/>
        <v>132.22379881999998</v>
      </c>
      <c r="Q169" s="64">
        <f t="shared" si="264"/>
        <v>130.84195001000001</v>
      </c>
      <c r="R169" s="63">
        <v>154</v>
      </c>
    </row>
    <row r="170" spans="1:18" ht="13.15" customHeight="1" x14ac:dyDescent="0.2">
      <c r="A170" s="61">
        <v>155</v>
      </c>
      <c r="B170" s="29" t="s">
        <v>10</v>
      </c>
      <c r="C170" s="13">
        <f t="shared" ref="C170:Q170" si="265">C171+C172</f>
        <v>590.26365783999995</v>
      </c>
      <c r="D170" s="9">
        <f t="shared" si="265"/>
        <v>142.67015952</v>
      </c>
      <c r="E170" s="9">
        <f t="shared" si="265"/>
        <v>144.42058852</v>
      </c>
      <c r="F170" s="9">
        <f t="shared" si="265"/>
        <v>151.54943919999999</v>
      </c>
      <c r="G170" s="9">
        <f t="shared" si="265"/>
        <v>151.62347059999999</v>
      </c>
      <c r="H170" s="13">
        <f t="shared" si="265"/>
        <v>593.77183063999996</v>
      </c>
      <c r="I170" s="10">
        <f t="shared" si="265"/>
        <v>140.33233145</v>
      </c>
      <c r="J170" s="10">
        <f t="shared" si="265"/>
        <v>143.92984129999999</v>
      </c>
      <c r="K170" s="10">
        <f t="shared" si="265"/>
        <v>153.17631681</v>
      </c>
      <c r="L170" s="10">
        <f t="shared" si="265"/>
        <v>156.33334108</v>
      </c>
      <c r="M170" s="13">
        <f t="shared" si="265"/>
        <v>600.58673537000004</v>
      </c>
      <c r="N170" s="10">
        <f t="shared" si="265"/>
        <v>147.53184141</v>
      </c>
      <c r="O170" s="10">
        <f t="shared" si="265"/>
        <v>149.10036907</v>
      </c>
      <c r="P170" s="10">
        <f t="shared" si="265"/>
        <v>152.33692909999999</v>
      </c>
      <c r="Q170" s="10">
        <f t="shared" si="265"/>
        <v>151.61759579</v>
      </c>
      <c r="R170" s="63">
        <v>155</v>
      </c>
    </row>
    <row r="171" spans="1:18" ht="13.15" customHeight="1" x14ac:dyDescent="0.2">
      <c r="A171" s="61">
        <v>156</v>
      </c>
      <c r="B171" s="37" t="s">
        <v>107</v>
      </c>
      <c r="C171" s="13">
        <f t="shared" ref="C171:C172" si="266">D171+E171+F171+G171</f>
        <v>132.17892703999999</v>
      </c>
      <c r="D171" s="9">
        <v>40.809044489999998</v>
      </c>
      <c r="E171" s="9">
        <v>30.95922255</v>
      </c>
      <c r="F171" s="9">
        <v>30.99026838</v>
      </c>
      <c r="G171" s="9">
        <v>29.420391619999997</v>
      </c>
      <c r="H171" s="13">
        <f t="shared" ref="H171:H172" si="267">I171+J171+K171+L171</f>
        <v>112.5685008</v>
      </c>
      <c r="I171" s="10">
        <v>27.450465389999998</v>
      </c>
      <c r="J171" s="10">
        <v>28.08111731</v>
      </c>
      <c r="K171" s="10">
        <v>27.794779159999997</v>
      </c>
      <c r="L171" s="10">
        <v>29.24213894</v>
      </c>
      <c r="M171" s="13">
        <f t="shared" ref="M171:M172" si="268">N171+O171+P171+Q171</f>
        <v>113.90102173</v>
      </c>
      <c r="N171" s="10">
        <v>27.743786480000001</v>
      </c>
      <c r="O171" s="10">
        <v>29.625995339999999</v>
      </c>
      <c r="P171" s="10">
        <v>29.463022209999998</v>
      </c>
      <c r="Q171" s="10">
        <v>27.068217699999998</v>
      </c>
      <c r="R171" s="63">
        <v>156</v>
      </c>
    </row>
    <row r="172" spans="1:18" ht="13.15" customHeight="1" x14ac:dyDescent="0.2">
      <c r="A172" s="61">
        <v>157</v>
      </c>
      <c r="B172" s="37" t="s">
        <v>108</v>
      </c>
      <c r="C172" s="13">
        <f t="shared" si="266"/>
        <v>458.08473079999999</v>
      </c>
      <c r="D172" s="9">
        <v>101.86111503000001</v>
      </c>
      <c r="E172" s="9">
        <v>113.46136597</v>
      </c>
      <c r="F172" s="9">
        <v>120.55917081999999</v>
      </c>
      <c r="G172" s="9">
        <v>122.20307897999999</v>
      </c>
      <c r="H172" s="13">
        <f t="shared" si="267"/>
        <v>481.20332983999998</v>
      </c>
      <c r="I172" s="10">
        <v>112.88186606000001</v>
      </c>
      <c r="J172" s="10">
        <v>115.84872399</v>
      </c>
      <c r="K172" s="10">
        <v>125.38153765</v>
      </c>
      <c r="L172" s="10">
        <v>127.09120214000001</v>
      </c>
      <c r="M172" s="13">
        <f t="shared" si="268"/>
        <v>486.68571364000002</v>
      </c>
      <c r="N172" s="10">
        <v>119.78805492999999</v>
      </c>
      <c r="O172" s="10">
        <v>119.47437373</v>
      </c>
      <c r="P172" s="10">
        <v>122.87390689</v>
      </c>
      <c r="Q172" s="10">
        <v>124.54937809</v>
      </c>
      <c r="R172" s="63">
        <v>157</v>
      </c>
    </row>
    <row r="173" spans="1:18" ht="13.15" customHeight="1" x14ac:dyDescent="0.2">
      <c r="A173" s="61">
        <v>158</v>
      </c>
      <c r="B173" s="29" t="s">
        <v>11</v>
      </c>
      <c r="C173" s="13">
        <f>C174+C175</f>
        <v>-79.816107420000009</v>
      </c>
      <c r="D173" s="9">
        <f t="shared" ref="D173:G173" si="269">D174+D175</f>
        <v>-18.095764110000001</v>
      </c>
      <c r="E173" s="9">
        <f t="shared" si="269"/>
        <v>-22.77785793</v>
      </c>
      <c r="F173" s="9">
        <f t="shared" si="269"/>
        <v>-19.734233</v>
      </c>
      <c r="G173" s="9">
        <f t="shared" si="269"/>
        <v>-19.208252380000001</v>
      </c>
      <c r="H173" s="13">
        <f>H174+H175</f>
        <v>-84.034910719999999</v>
      </c>
      <c r="I173" s="10">
        <f t="shared" ref="I173:L173" si="270">I174+I175</f>
        <v>-19.845753670000001</v>
      </c>
      <c r="J173" s="10">
        <f t="shared" si="270"/>
        <v>-23.688972249999999</v>
      </c>
      <c r="K173" s="10">
        <f t="shared" si="270"/>
        <v>-20.523602329999999</v>
      </c>
      <c r="L173" s="10">
        <f t="shared" si="270"/>
        <v>-19.97658247</v>
      </c>
      <c r="M173" s="13">
        <f>M174+M175</f>
        <v>-86.143663419999996</v>
      </c>
      <c r="N173" s="10">
        <f t="shared" ref="N173:Q173" si="271">N174+N175</f>
        <v>-20.960521</v>
      </c>
      <c r="O173" s="10">
        <f t="shared" si="271"/>
        <v>-24.294366360000001</v>
      </c>
      <c r="P173" s="10">
        <f t="shared" si="271"/>
        <v>-20.11313028</v>
      </c>
      <c r="Q173" s="10">
        <f t="shared" si="271"/>
        <v>-20.775645779999998</v>
      </c>
      <c r="R173" s="63">
        <v>158</v>
      </c>
    </row>
    <row r="174" spans="1:18" ht="13.15" customHeight="1" x14ac:dyDescent="0.2">
      <c r="A174" s="61">
        <v>159</v>
      </c>
      <c r="B174" s="37" t="s">
        <v>109</v>
      </c>
      <c r="C174" s="13">
        <f t="shared" ref="C174:C175" si="272">D174+E174+F174+G174</f>
        <v>0</v>
      </c>
      <c r="D174" s="12">
        <v>0</v>
      </c>
      <c r="E174" s="12">
        <v>0</v>
      </c>
      <c r="F174" s="12">
        <v>0</v>
      </c>
      <c r="G174" s="12">
        <v>0</v>
      </c>
      <c r="H174" s="13">
        <f t="shared" ref="H174:H175" si="273">I174+J174+K174+L174</f>
        <v>0</v>
      </c>
      <c r="I174" s="12">
        <v>0</v>
      </c>
      <c r="J174" s="12">
        <v>0</v>
      </c>
      <c r="K174" s="12">
        <v>0</v>
      </c>
      <c r="L174" s="12">
        <v>0</v>
      </c>
      <c r="M174" s="13">
        <f t="shared" ref="M174:M175" si="274">N174+O174+P174+Q174</f>
        <v>0</v>
      </c>
      <c r="N174" s="12">
        <v>0</v>
      </c>
      <c r="O174" s="12">
        <v>0</v>
      </c>
      <c r="P174" s="12">
        <v>0</v>
      </c>
      <c r="Q174" s="12">
        <v>0</v>
      </c>
      <c r="R174" s="63">
        <v>159</v>
      </c>
    </row>
    <row r="175" spans="1:18" ht="13.15" customHeight="1" x14ac:dyDescent="0.2">
      <c r="A175" s="61">
        <v>160</v>
      </c>
      <c r="B175" s="37" t="s">
        <v>110</v>
      </c>
      <c r="C175" s="13">
        <f t="shared" si="272"/>
        <v>-79.816107420000009</v>
      </c>
      <c r="D175" s="10">
        <v>-18.095764110000001</v>
      </c>
      <c r="E175" s="10">
        <v>-22.77785793</v>
      </c>
      <c r="F175" s="10">
        <v>-19.734233</v>
      </c>
      <c r="G175" s="10">
        <v>-19.208252380000001</v>
      </c>
      <c r="H175" s="13">
        <f t="shared" si="273"/>
        <v>-84.034910719999999</v>
      </c>
      <c r="I175" s="10">
        <v>-19.845753670000001</v>
      </c>
      <c r="J175" s="10">
        <v>-23.688972249999999</v>
      </c>
      <c r="K175" s="10">
        <v>-20.523602329999999</v>
      </c>
      <c r="L175" s="10">
        <v>-19.97658247</v>
      </c>
      <c r="M175" s="13">
        <f t="shared" si="274"/>
        <v>-86.143663419999996</v>
      </c>
      <c r="N175" s="10">
        <v>-20.960521</v>
      </c>
      <c r="O175" s="10">
        <v>-24.294366360000001</v>
      </c>
      <c r="P175" s="10">
        <v>-20.11313028</v>
      </c>
      <c r="Q175" s="10">
        <v>-20.775645779999998</v>
      </c>
      <c r="R175" s="63">
        <v>160</v>
      </c>
    </row>
    <row r="176" spans="1:18" ht="13.35" customHeight="1" x14ac:dyDescent="0.2">
      <c r="A176" s="61">
        <v>161</v>
      </c>
      <c r="B176" s="31" t="s">
        <v>111</v>
      </c>
      <c r="C176" s="13">
        <f>C177+C178</f>
        <v>0</v>
      </c>
      <c r="D176" s="9">
        <f t="shared" ref="D176:G176" si="275">D177+D178</f>
        <v>0</v>
      </c>
      <c r="E176" s="9">
        <f t="shared" si="275"/>
        <v>0</v>
      </c>
      <c r="F176" s="9">
        <f t="shared" si="275"/>
        <v>0</v>
      </c>
      <c r="G176" s="9">
        <f t="shared" si="275"/>
        <v>0</v>
      </c>
      <c r="H176" s="13">
        <f>H177+H178</f>
        <v>0</v>
      </c>
      <c r="I176" s="10">
        <f t="shared" ref="I176:L176" si="276">I177+I178</f>
        <v>0</v>
      </c>
      <c r="J176" s="10">
        <f t="shared" si="276"/>
        <v>0</v>
      </c>
      <c r="K176" s="10">
        <f t="shared" si="276"/>
        <v>0</v>
      </c>
      <c r="L176" s="10">
        <f t="shared" si="276"/>
        <v>0</v>
      </c>
      <c r="M176" s="13">
        <f>M177+M178</f>
        <v>0</v>
      </c>
      <c r="N176" s="10">
        <f t="shared" ref="N176:Q176" si="277">N177+N178</f>
        <v>0</v>
      </c>
      <c r="O176" s="10">
        <f t="shared" si="277"/>
        <v>0</v>
      </c>
      <c r="P176" s="10">
        <f t="shared" si="277"/>
        <v>0</v>
      </c>
      <c r="Q176" s="10">
        <f t="shared" si="277"/>
        <v>0</v>
      </c>
      <c r="R176" s="63">
        <v>161</v>
      </c>
    </row>
    <row r="177" spans="1:18" ht="13.15" customHeight="1" x14ac:dyDescent="0.2">
      <c r="A177" s="61">
        <v>162</v>
      </c>
      <c r="B177" s="29" t="s">
        <v>10</v>
      </c>
      <c r="C177" s="13">
        <f t="shared" ref="C177:C178" si="278">D177+E177+F177+G177</f>
        <v>0</v>
      </c>
      <c r="D177" s="12">
        <v>0</v>
      </c>
      <c r="E177" s="12">
        <v>0</v>
      </c>
      <c r="F177" s="12">
        <v>0</v>
      </c>
      <c r="G177" s="12">
        <v>0</v>
      </c>
      <c r="H177" s="13">
        <f t="shared" ref="H177:H178" si="279">I177+J177+K177+L177</f>
        <v>0</v>
      </c>
      <c r="I177" s="12">
        <v>0</v>
      </c>
      <c r="J177" s="12">
        <v>0</v>
      </c>
      <c r="K177" s="12">
        <v>0</v>
      </c>
      <c r="L177" s="12">
        <v>0</v>
      </c>
      <c r="M177" s="13">
        <f t="shared" ref="M177:M178" si="280">N177+O177+P177+Q177</f>
        <v>0</v>
      </c>
      <c r="N177" s="12">
        <v>0</v>
      </c>
      <c r="O177" s="12">
        <v>0</v>
      </c>
      <c r="P177" s="12">
        <v>0</v>
      </c>
      <c r="Q177" s="12">
        <v>0</v>
      </c>
      <c r="R177" s="63">
        <v>162</v>
      </c>
    </row>
    <row r="178" spans="1:18" ht="13.15" customHeight="1" x14ac:dyDescent="0.2">
      <c r="A178" s="61">
        <v>163</v>
      </c>
      <c r="B178" s="29" t="s">
        <v>11</v>
      </c>
      <c r="C178" s="13">
        <f t="shared" si="278"/>
        <v>0</v>
      </c>
      <c r="D178" s="12">
        <v>0</v>
      </c>
      <c r="E178" s="12">
        <v>0</v>
      </c>
      <c r="F178" s="12">
        <v>0</v>
      </c>
      <c r="G178" s="12">
        <v>0</v>
      </c>
      <c r="H178" s="13">
        <f t="shared" si="279"/>
        <v>0</v>
      </c>
      <c r="I178" s="12">
        <v>0</v>
      </c>
      <c r="J178" s="12">
        <v>0</v>
      </c>
      <c r="K178" s="12">
        <v>0</v>
      </c>
      <c r="L178" s="12">
        <v>0</v>
      </c>
      <c r="M178" s="13">
        <f t="shared" si="280"/>
        <v>0</v>
      </c>
      <c r="N178" s="12">
        <v>0</v>
      </c>
      <c r="O178" s="12">
        <v>0</v>
      </c>
      <c r="P178" s="12">
        <v>0</v>
      </c>
      <c r="Q178" s="12">
        <v>0</v>
      </c>
      <c r="R178" s="63">
        <v>163</v>
      </c>
    </row>
    <row r="179" spans="1:18" ht="13.35" customHeight="1" x14ac:dyDescent="0.2">
      <c r="A179" s="61">
        <v>164</v>
      </c>
      <c r="B179" s="31" t="s">
        <v>112</v>
      </c>
      <c r="C179" s="64">
        <f>C180+C185</f>
        <v>27.569468080000036</v>
      </c>
      <c r="D179" s="64">
        <f t="shared" ref="D179:G179" si="281">D180+D185</f>
        <v>10.963443930000011</v>
      </c>
      <c r="E179" s="64">
        <f t="shared" si="281"/>
        <v>23.441749750000014</v>
      </c>
      <c r="F179" s="64">
        <f t="shared" si="281"/>
        <v>4.6742360399999825</v>
      </c>
      <c r="G179" s="64">
        <f t="shared" si="281"/>
        <v>-11.50996164</v>
      </c>
      <c r="H179" s="64">
        <f>H180+H185</f>
        <v>-26.538109799999916</v>
      </c>
      <c r="I179" s="64">
        <f t="shared" ref="I179:L179" si="282">I180+I185</f>
        <v>18.697858189999991</v>
      </c>
      <c r="J179" s="64">
        <f t="shared" si="282"/>
        <v>-55.641735569999994</v>
      </c>
      <c r="K179" s="64">
        <f t="shared" si="282"/>
        <v>-13.582868499999989</v>
      </c>
      <c r="L179" s="64">
        <f t="shared" si="282"/>
        <v>23.988636079999992</v>
      </c>
      <c r="M179" s="64">
        <f>M180+M185</f>
        <v>0.85205291999989186</v>
      </c>
      <c r="N179" s="64">
        <f t="shared" ref="N179:Q179" si="283">N180+N185</f>
        <v>-0.85231232000001</v>
      </c>
      <c r="O179" s="64">
        <f t="shared" si="283"/>
        <v>5.9178646299999969</v>
      </c>
      <c r="P179" s="64">
        <f t="shared" si="283"/>
        <v>8.8957361800000001</v>
      </c>
      <c r="Q179" s="64">
        <f t="shared" si="283"/>
        <v>-13.109235569999953</v>
      </c>
      <c r="R179" s="63">
        <v>164</v>
      </c>
    </row>
    <row r="180" spans="1:18" ht="13.15" customHeight="1" x14ac:dyDescent="0.2">
      <c r="A180" s="61">
        <v>165</v>
      </c>
      <c r="B180" s="29" t="s">
        <v>10</v>
      </c>
      <c r="C180" s="11">
        <f>C181+C182+C183+C184</f>
        <v>410.89488713999998</v>
      </c>
      <c r="D180" s="11">
        <f t="shared" ref="D180:G180" si="284">D181+D182+D183+D184</f>
        <v>76.140259450000002</v>
      </c>
      <c r="E180" s="11">
        <f t="shared" si="284"/>
        <v>116.91098634000001</v>
      </c>
      <c r="F180" s="11">
        <f t="shared" si="284"/>
        <v>111.81902820999998</v>
      </c>
      <c r="G180" s="11">
        <f t="shared" si="284"/>
        <v>106.02461314</v>
      </c>
      <c r="H180" s="11">
        <f>H181+H182+H183+H184</f>
        <v>562.64341915000011</v>
      </c>
      <c r="I180" s="11">
        <f t="shared" ref="I180:L180" si="285">I181+I182+I183+I184</f>
        <v>86.999200809999991</v>
      </c>
      <c r="J180" s="11">
        <f t="shared" si="285"/>
        <v>95.348480070000008</v>
      </c>
      <c r="K180" s="11">
        <f t="shared" si="285"/>
        <v>166.73389806000003</v>
      </c>
      <c r="L180" s="11">
        <f t="shared" si="285"/>
        <v>213.56184020999999</v>
      </c>
      <c r="M180" s="11">
        <f>M181+M182+M183+M184</f>
        <v>543.11942666999994</v>
      </c>
      <c r="N180" s="11">
        <f t="shared" ref="N180:Q180" si="286">N181+N182+N183+N184</f>
        <v>70.893410070000002</v>
      </c>
      <c r="O180" s="11">
        <f t="shared" si="286"/>
        <v>121.12348917999999</v>
      </c>
      <c r="P180" s="11">
        <f t="shared" si="286"/>
        <v>157.77421838000001</v>
      </c>
      <c r="Q180" s="11">
        <f t="shared" si="286"/>
        <v>193.32830904000002</v>
      </c>
      <c r="R180" s="63">
        <v>165</v>
      </c>
    </row>
    <row r="181" spans="1:18" ht="13.15" customHeight="1" x14ac:dyDescent="0.2">
      <c r="A181" s="61">
        <v>166</v>
      </c>
      <c r="B181" s="37" t="s">
        <v>113</v>
      </c>
      <c r="C181" s="13">
        <f t="shared" ref="C181:C184" si="287">D181+E181+F181+G181</f>
        <v>118.58528200000001</v>
      </c>
      <c r="D181" s="9">
        <v>31.083614000000001</v>
      </c>
      <c r="E181" s="9">
        <v>31.721810999999999</v>
      </c>
      <c r="F181" s="9">
        <v>33.479661999999998</v>
      </c>
      <c r="G181" s="9">
        <v>22.300194999999999</v>
      </c>
      <c r="H181" s="13">
        <f t="shared" ref="H181:H184" si="288">I181+J181+K181+L181</f>
        <v>118.77556</v>
      </c>
      <c r="I181" s="10">
        <v>29.162963999999999</v>
      </c>
      <c r="J181" s="10">
        <v>29.889842999999999</v>
      </c>
      <c r="K181" s="10">
        <v>32.148218</v>
      </c>
      <c r="L181" s="10">
        <v>27.574534999999997</v>
      </c>
      <c r="M181" s="13">
        <f t="shared" ref="M181:M184" si="289">N181+O181+P181+Q181</f>
        <v>107.310783</v>
      </c>
      <c r="N181" s="10">
        <v>26.978307000000001</v>
      </c>
      <c r="O181" s="10">
        <v>29.325430999999998</v>
      </c>
      <c r="P181" s="10">
        <v>30.600473000000001</v>
      </c>
      <c r="Q181" s="10">
        <v>20.406572000000001</v>
      </c>
      <c r="R181" s="63">
        <v>166</v>
      </c>
    </row>
    <row r="182" spans="1:18" ht="13.15" customHeight="1" x14ac:dyDescent="0.2">
      <c r="A182" s="61">
        <v>167</v>
      </c>
      <c r="B182" s="37" t="s">
        <v>114</v>
      </c>
      <c r="C182" s="13">
        <f t="shared" si="287"/>
        <v>0</v>
      </c>
      <c r="D182" s="12">
        <v>0</v>
      </c>
      <c r="E182" s="12">
        <v>0</v>
      </c>
      <c r="F182" s="12">
        <v>0</v>
      </c>
      <c r="G182" s="12">
        <v>0</v>
      </c>
      <c r="H182" s="13">
        <f t="shared" si="288"/>
        <v>0</v>
      </c>
      <c r="I182" s="12">
        <v>0</v>
      </c>
      <c r="J182" s="12">
        <v>0</v>
      </c>
      <c r="K182" s="12">
        <v>0</v>
      </c>
      <c r="L182" s="12">
        <v>0</v>
      </c>
      <c r="M182" s="13">
        <f t="shared" si="289"/>
        <v>0</v>
      </c>
      <c r="N182" s="12">
        <v>0</v>
      </c>
      <c r="O182" s="12">
        <v>0</v>
      </c>
      <c r="P182" s="12">
        <v>0</v>
      </c>
      <c r="Q182" s="12">
        <v>0</v>
      </c>
      <c r="R182" s="63">
        <v>167</v>
      </c>
    </row>
    <row r="183" spans="1:18" ht="13.15" customHeight="1" x14ac:dyDescent="0.2">
      <c r="A183" s="61">
        <v>168</v>
      </c>
      <c r="B183" s="37" t="s">
        <v>115</v>
      </c>
      <c r="C183" s="13">
        <f t="shared" si="287"/>
        <v>283.06887448999998</v>
      </c>
      <c r="D183" s="13">
        <v>44.597013750000002</v>
      </c>
      <c r="E183" s="13">
        <v>83.761033359999999</v>
      </c>
      <c r="F183" s="13">
        <v>75.404450139999994</v>
      </c>
      <c r="G183" s="13">
        <v>79.306377240000003</v>
      </c>
      <c r="H183" s="13">
        <f t="shared" si="288"/>
        <v>430.10541463000004</v>
      </c>
      <c r="I183" s="13">
        <v>56.492165710000002</v>
      </c>
      <c r="J183" s="13">
        <v>62.470907050000001</v>
      </c>
      <c r="K183" s="13">
        <v>130.43109436</v>
      </c>
      <c r="L183" s="13">
        <v>180.71124750999999</v>
      </c>
      <c r="M183" s="13">
        <f t="shared" si="289"/>
        <v>423.94686693</v>
      </c>
      <c r="N183" s="13">
        <v>43.011164569999998</v>
      </c>
      <c r="O183" s="13">
        <v>89.183699250000004</v>
      </c>
      <c r="P183" s="13">
        <v>123.91416816</v>
      </c>
      <c r="Q183" s="13">
        <v>167.83783495</v>
      </c>
      <c r="R183" s="63">
        <v>168</v>
      </c>
    </row>
    <row r="184" spans="1:18" ht="13.15" customHeight="1" x14ac:dyDescent="0.2">
      <c r="A184" s="61">
        <v>169</v>
      </c>
      <c r="B184" s="37" t="s">
        <v>116</v>
      </c>
      <c r="C184" s="13">
        <f t="shared" si="287"/>
        <v>9.2407306499999997</v>
      </c>
      <c r="D184" s="13">
        <v>0.45963169999999998</v>
      </c>
      <c r="E184" s="13">
        <v>1.4281419799999997</v>
      </c>
      <c r="F184" s="13">
        <v>2.9349160699999999</v>
      </c>
      <c r="G184" s="13">
        <v>4.4180409000000003</v>
      </c>
      <c r="H184" s="13">
        <f t="shared" si="288"/>
        <v>13.762444520000001</v>
      </c>
      <c r="I184" s="10">
        <v>1.3440711000000001</v>
      </c>
      <c r="J184" s="10">
        <v>2.9877300199999999</v>
      </c>
      <c r="K184" s="10">
        <v>4.1545856999999993</v>
      </c>
      <c r="L184" s="10">
        <v>5.2760577000000008</v>
      </c>
      <c r="M184" s="13">
        <f t="shared" si="289"/>
        <v>11.86177674</v>
      </c>
      <c r="N184" s="10">
        <v>0.90393849999999987</v>
      </c>
      <c r="O184" s="10">
        <v>2.6143589299999999</v>
      </c>
      <c r="P184" s="10">
        <v>3.2595772200000002</v>
      </c>
      <c r="Q184" s="10">
        <v>5.0839020899999996</v>
      </c>
      <c r="R184" s="63">
        <v>169</v>
      </c>
    </row>
    <row r="185" spans="1:18" ht="13.15" customHeight="1" x14ac:dyDescent="0.2">
      <c r="A185" s="61">
        <v>170</v>
      </c>
      <c r="B185" s="29" t="s">
        <v>11</v>
      </c>
      <c r="C185" s="11">
        <f>C186+C187+C188+C189+C190</f>
        <v>-383.32541905999994</v>
      </c>
      <c r="D185" s="11">
        <f t="shared" ref="D185:G185" si="290">D186+D187+D188+D189+D190</f>
        <v>-65.176815519999991</v>
      </c>
      <c r="E185" s="11">
        <f t="shared" si="290"/>
        <v>-93.469236589999994</v>
      </c>
      <c r="F185" s="11">
        <f t="shared" si="290"/>
        <v>-107.14479217</v>
      </c>
      <c r="G185" s="11">
        <f t="shared" si="290"/>
        <v>-117.53457478</v>
      </c>
      <c r="H185" s="11">
        <f>H186+H187+H188+H189+H190</f>
        <v>-589.18152895000003</v>
      </c>
      <c r="I185" s="11">
        <f t="shared" ref="I185:L185" si="291">I186+I187+I188+I189+I190</f>
        <v>-68.30134262</v>
      </c>
      <c r="J185" s="11">
        <f t="shared" si="291"/>
        <v>-150.99021564</v>
      </c>
      <c r="K185" s="11">
        <f t="shared" si="291"/>
        <v>-180.31676656000002</v>
      </c>
      <c r="L185" s="11">
        <f t="shared" si="291"/>
        <v>-189.57320412999999</v>
      </c>
      <c r="M185" s="11">
        <f>M186+M187+M188+M189+M190</f>
        <v>-542.26737375000005</v>
      </c>
      <c r="N185" s="11">
        <f t="shared" ref="N185:Q185" si="292">N186+N187+N188+N189+N190</f>
        <v>-71.745722390000012</v>
      </c>
      <c r="O185" s="11">
        <f t="shared" si="292"/>
        <v>-115.20562455</v>
      </c>
      <c r="P185" s="11">
        <f t="shared" si="292"/>
        <v>-148.87848220000001</v>
      </c>
      <c r="Q185" s="11">
        <f t="shared" si="292"/>
        <v>-206.43754460999997</v>
      </c>
      <c r="R185" s="63">
        <v>170</v>
      </c>
    </row>
    <row r="186" spans="1:18" ht="13.15" customHeight="1" x14ac:dyDescent="0.2">
      <c r="A186" s="61">
        <v>171</v>
      </c>
      <c r="B186" s="37" t="s">
        <v>117</v>
      </c>
      <c r="C186" s="13">
        <f t="shared" ref="C186:C190" si="293">D186+E186+F186+G186</f>
        <v>-134.143294</v>
      </c>
      <c r="D186" s="12">
        <v>-31.264910999999998</v>
      </c>
      <c r="E186" s="12">
        <v>-34.361184999999999</v>
      </c>
      <c r="F186" s="12">
        <v>-35.358257999999999</v>
      </c>
      <c r="G186" s="12">
        <v>-33.158940000000001</v>
      </c>
      <c r="H186" s="13">
        <f t="shared" ref="H186:H190" si="294">I186+J186+K186+L186</f>
        <v>-179.555544</v>
      </c>
      <c r="I186" s="12">
        <v>-31.481915999999998</v>
      </c>
      <c r="J186" s="12">
        <v>-32.793151999999999</v>
      </c>
      <c r="K186" s="12">
        <v>-54.641646999999999</v>
      </c>
      <c r="L186" s="12">
        <v>-60.638829000000001</v>
      </c>
      <c r="M186" s="13">
        <f t="shared" ref="M186:M190" si="295">N186+O186+P186+Q186</f>
        <v>-127.67462900000001</v>
      </c>
      <c r="N186" s="12">
        <v>-29.553919</v>
      </c>
      <c r="O186" s="12">
        <v>-33.59637</v>
      </c>
      <c r="P186" s="12">
        <v>-32.743519999999997</v>
      </c>
      <c r="Q186" s="12">
        <v>-31.780819999999999</v>
      </c>
      <c r="R186" s="63">
        <v>171</v>
      </c>
    </row>
    <row r="187" spans="1:18" ht="13.15" customHeight="1" x14ac:dyDescent="0.2">
      <c r="A187" s="61">
        <v>172</v>
      </c>
      <c r="B187" s="37" t="s">
        <v>118</v>
      </c>
      <c r="C187" s="13">
        <f t="shared" si="293"/>
        <v>-14.831112000000001</v>
      </c>
      <c r="D187" s="12">
        <v>-3.9241649999999999</v>
      </c>
      <c r="E187" s="12">
        <v>-2.7858040000000002</v>
      </c>
      <c r="F187" s="12">
        <v>-3.4589840000000001</v>
      </c>
      <c r="G187" s="12">
        <v>-4.6621589999999999</v>
      </c>
      <c r="H187" s="13">
        <f t="shared" si="294"/>
        <v>-10.965502000000001</v>
      </c>
      <c r="I187" s="12">
        <v>-2.8389250000000001</v>
      </c>
      <c r="J187" s="12">
        <v>-2.4297270000000002</v>
      </c>
      <c r="K187" s="12">
        <v>-3.0733609999999998</v>
      </c>
      <c r="L187" s="12">
        <v>-2.6234890000000002</v>
      </c>
      <c r="M187" s="13">
        <f t="shared" si="295"/>
        <v>-13.145246</v>
      </c>
      <c r="N187" s="12">
        <v>-2.5012180000000002</v>
      </c>
      <c r="O187" s="12">
        <v>-2.9841530000000001</v>
      </c>
      <c r="P187" s="12">
        <v>-3.9344670000000002</v>
      </c>
      <c r="Q187" s="12">
        <v>-3.7254079999999998</v>
      </c>
      <c r="R187" s="63">
        <v>172</v>
      </c>
    </row>
    <row r="188" spans="1:18" ht="13.15" customHeight="1" x14ac:dyDescent="0.2">
      <c r="A188" s="61">
        <v>173</v>
      </c>
      <c r="B188" s="37" t="s">
        <v>114</v>
      </c>
      <c r="C188" s="13">
        <f t="shared" si="293"/>
        <v>0</v>
      </c>
      <c r="D188" s="12">
        <v>0</v>
      </c>
      <c r="E188" s="12">
        <v>0</v>
      </c>
      <c r="F188" s="12">
        <v>0</v>
      </c>
      <c r="G188" s="12">
        <v>0</v>
      </c>
      <c r="H188" s="13">
        <f t="shared" si="294"/>
        <v>0</v>
      </c>
      <c r="I188" s="12">
        <v>0</v>
      </c>
      <c r="J188" s="12">
        <v>0</v>
      </c>
      <c r="K188" s="12">
        <v>0</v>
      </c>
      <c r="L188" s="12">
        <v>0</v>
      </c>
      <c r="M188" s="13">
        <f t="shared" si="295"/>
        <v>0</v>
      </c>
      <c r="N188" s="12">
        <v>0</v>
      </c>
      <c r="O188" s="12">
        <v>0</v>
      </c>
      <c r="P188" s="12">
        <v>0</v>
      </c>
      <c r="Q188" s="12">
        <v>0</v>
      </c>
      <c r="R188" s="63">
        <v>173</v>
      </c>
    </row>
    <row r="189" spans="1:18" ht="13.15" customHeight="1" x14ac:dyDescent="0.2">
      <c r="A189" s="61">
        <v>174</v>
      </c>
      <c r="B189" s="37" t="s">
        <v>115</v>
      </c>
      <c r="C189" s="13">
        <f t="shared" si="293"/>
        <v>-175.20181074999999</v>
      </c>
      <c r="D189" s="12">
        <v>-22.41896118</v>
      </c>
      <c r="E189" s="12">
        <v>-42.106751039999999</v>
      </c>
      <c r="F189" s="12">
        <v>-51.081966139999999</v>
      </c>
      <c r="G189" s="12">
        <v>-59.594132389999999</v>
      </c>
      <c r="H189" s="13">
        <f t="shared" si="294"/>
        <v>-283.56963824000002</v>
      </c>
      <c r="I189" s="12">
        <v>-24.170538499999999</v>
      </c>
      <c r="J189" s="12">
        <v>-82.346014150000002</v>
      </c>
      <c r="K189" s="12">
        <v>-87.207380240000006</v>
      </c>
      <c r="L189" s="12">
        <v>-89.845705350000003</v>
      </c>
      <c r="M189" s="13">
        <f t="shared" si="295"/>
        <v>-368.89541544999997</v>
      </c>
      <c r="N189" s="12">
        <v>-35.438022670000002</v>
      </c>
      <c r="O189" s="12">
        <v>-70.200983530000002</v>
      </c>
      <c r="P189" s="12">
        <v>-102.00045018</v>
      </c>
      <c r="Q189" s="12">
        <v>-161.25595906999999</v>
      </c>
      <c r="R189" s="63">
        <v>174</v>
      </c>
    </row>
    <row r="190" spans="1:18" ht="13.15" customHeight="1" x14ac:dyDescent="0.2">
      <c r="A190" s="61">
        <v>175</v>
      </c>
      <c r="B190" s="37" t="s">
        <v>116</v>
      </c>
      <c r="C190" s="13">
        <f t="shared" si="293"/>
        <v>-59.149202309999993</v>
      </c>
      <c r="D190" s="9">
        <v>-7.5687783399999997</v>
      </c>
      <c r="E190" s="9">
        <v>-14.215496549999999</v>
      </c>
      <c r="F190" s="9">
        <v>-17.24558403</v>
      </c>
      <c r="G190" s="9">
        <v>-20.119343390000001</v>
      </c>
      <c r="H190" s="13">
        <f t="shared" si="294"/>
        <v>-115.09084471</v>
      </c>
      <c r="I190" s="10">
        <v>-9.8099631200000008</v>
      </c>
      <c r="J190" s="10">
        <v>-33.421322490000001</v>
      </c>
      <c r="K190" s="10">
        <v>-35.394378320000001</v>
      </c>
      <c r="L190" s="10">
        <v>-36.465180779999997</v>
      </c>
      <c r="M190" s="13">
        <f t="shared" si="295"/>
        <v>-32.5520833</v>
      </c>
      <c r="N190" s="10">
        <v>-4.2525627200000002</v>
      </c>
      <c r="O190" s="10">
        <v>-8.4241180199999999</v>
      </c>
      <c r="P190" s="10">
        <v>-10.200045019999999</v>
      </c>
      <c r="Q190" s="10">
        <v>-9.6753575400000003</v>
      </c>
      <c r="R190" s="63">
        <v>175</v>
      </c>
    </row>
    <row r="191" spans="1:18" ht="13.35" customHeight="1" x14ac:dyDescent="0.2">
      <c r="A191" s="61">
        <v>176</v>
      </c>
      <c r="B191" s="31" t="s">
        <v>119</v>
      </c>
      <c r="C191" s="64">
        <f>C192+C197</f>
        <v>84.400496550000028</v>
      </c>
      <c r="D191" s="64">
        <f t="shared" ref="D191:G191" si="296">D192+D197</f>
        <v>20.78241251</v>
      </c>
      <c r="E191" s="64">
        <f t="shared" si="296"/>
        <v>21.827476890000003</v>
      </c>
      <c r="F191" s="64">
        <f t="shared" si="296"/>
        <v>21.443222980000005</v>
      </c>
      <c r="G191" s="64">
        <f t="shared" si="296"/>
        <v>20.347384169999998</v>
      </c>
      <c r="H191" s="64">
        <f>H192+H197</f>
        <v>114.60289130999998</v>
      </c>
      <c r="I191" s="64">
        <f t="shared" ref="I191:L191" si="297">I192+I197</f>
        <v>22.231418219999995</v>
      </c>
      <c r="J191" s="64">
        <f t="shared" si="297"/>
        <v>32.3396501</v>
      </c>
      <c r="K191" s="64">
        <f t="shared" si="297"/>
        <v>29.662494270000003</v>
      </c>
      <c r="L191" s="64">
        <f t="shared" si="297"/>
        <v>30.369328719999995</v>
      </c>
      <c r="M191" s="64">
        <f>M192+M197</f>
        <v>137.81841051999999</v>
      </c>
      <c r="N191" s="64">
        <f t="shared" ref="N191:Q191" si="298">N192+N197</f>
        <v>28.056299990000003</v>
      </c>
      <c r="O191" s="64">
        <f t="shared" si="298"/>
        <v>53.077360849999991</v>
      </c>
      <c r="P191" s="64">
        <f t="shared" si="298"/>
        <v>37.510607639999996</v>
      </c>
      <c r="Q191" s="64">
        <f t="shared" si="298"/>
        <v>19.17414204</v>
      </c>
      <c r="R191" s="63">
        <v>176</v>
      </c>
    </row>
    <row r="192" spans="1:18" ht="13.15" customHeight="1" x14ac:dyDescent="0.2">
      <c r="A192" s="61">
        <v>177</v>
      </c>
      <c r="B192" s="29" t="s">
        <v>10</v>
      </c>
      <c r="C192" s="11">
        <f>C193+C194+C195+C196</f>
        <v>177.40169547000002</v>
      </c>
      <c r="D192" s="11">
        <f t="shared" ref="D192:G192" si="299">D193+D194+D195+D196</f>
        <v>49.027476010000001</v>
      </c>
      <c r="E192" s="11">
        <f t="shared" si="299"/>
        <v>43.641430630000002</v>
      </c>
      <c r="F192" s="11">
        <f t="shared" si="299"/>
        <v>41.984953930000003</v>
      </c>
      <c r="G192" s="11">
        <f t="shared" si="299"/>
        <v>42.747834900000001</v>
      </c>
      <c r="H192" s="11">
        <f>H193+H194+H195+H196</f>
        <v>204.44321864999998</v>
      </c>
      <c r="I192" s="11">
        <f t="shared" ref="I192:L192" si="300">I193+I194+I195+I196</f>
        <v>42.008536859999992</v>
      </c>
      <c r="J192" s="11">
        <f t="shared" si="300"/>
        <v>51.944234249999994</v>
      </c>
      <c r="K192" s="11">
        <f t="shared" si="300"/>
        <v>51.334632740000004</v>
      </c>
      <c r="L192" s="11">
        <f t="shared" si="300"/>
        <v>59.155814799999995</v>
      </c>
      <c r="M192" s="11">
        <f>M193+M194+M195+M196</f>
        <v>259.51751337999997</v>
      </c>
      <c r="N192" s="11">
        <f t="shared" ref="N192:Q192" si="301">N193+N194+N195+N196</f>
        <v>52.032405050000001</v>
      </c>
      <c r="O192" s="11">
        <f t="shared" si="301"/>
        <v>79.661023679999985</v>
      </c>
      <c r="P192" s="11">
        <f t="shared" si="301"/>
        <v>62.23158024</v>
      </c>
      <c r="Q192" s="11">
        <f t="shared" si="301"/>
        <v>65.592504410000004</v>
      </c>
      <c r="R192" s="63">
        <v>177</v>
      </c>
    </row>
    <row r="193" spans="1:18" ht="13.15" customHeight="1" x14ac:dyDescent="0.2">
      <c r="A193" s="61">
        <v>178</v>
      </c>
      <c r="B193" s="37" t="s">
        <v>120</v>
      </c>
      <c r="C193" s="13">
        <f t="shared" ref="C193:C196" si="302">D193+E193+F193+G193</f>
        <v>85.39306646</v>
      </c>
      <c r="D193" s="10">
        <v>21.313226530000001</v>
      </c>
      <c r="E193" s="10">
        <v>18.793961400000001</v>
      </c>
      <c r="F193" s="10">
        <v>22.838097749999999</v>
      </c>
      <c r="G193" s="10">
        <v>22.447780779999999</v>
      </c>
      <c r="H193" s="13">
        <f t="shared" ref="H193:H196" si="303">I193+J193+K193+L193</f>
        <v>108.48828143</v>
      </c>
      <c r="I193" s="10">
        <v>21.963626810000001</v>
      </c>
      <c r="J193" s="10">
        <v>25.034293330000001</v>
      </c>
      <c r="K193" s="10">
        <v>30.05764439</v>
      </c>
      <c r="L193" s="10">
        <v>31.432716899999999</v>
      </c>
      <c r="M193" s="13">
        <f t="shared" ref="M193:M196" si="304">N193+O193+P193+Q193</f>
        <v>136.64842894999998</v>
      </c>
      <c r="N193" s="10">
        <v>28.623678649999999</v>
      </c>
      <c r="O193" s="10">
        <v>34.113803169999997</v>
      </c>
      <c r="P193" s="10">
        <v>36.167468370000002</v>
      </c>
      <c r="Q193" s="10">
        <v>37.743478760000002</v>
      </c>
      <c r="R193" s="63">
        <v>178</v>
      </c>
    </row>
    <row r="194" spans="1:18" ht="13.15" customHeight="1" x14ac:dyDescent="0.2">
      <c r="A194" s="61">
        <v>179</v>
      </c>
      <c r="B194" s="37" t="s">
        <v>121</v>
      </c>
      <c r="C194" s="13">
        <f t="shared" si="302"/>
        <v>49.047447859999998</v>
      </c>
      <c r="D194" s="13">
        <v>13.6729488</v>
      </c>
      <c r="E194" s="13">
        <v>12.54367796</v>
      </c>
      <c r="F194" s="13">
        <v>11.398041689999999</v>
      </c>
      <c r="G194" s="13">
        <v>11.43277941</v>
      </c>
      <c r="H194" s="13">
        <f t="shared" si="303"/>
        <v>50.977411349999997</v>
      </c>
      <c r="I194" s="10">
        <v>12.05911197</v>
      </c>
      <c r="J194" s="10">
        <v>13.304269379999999</v>
      </c>
      <c r="K194" s="10">
        <v>11.802790440000001</v>
      </c>
      <c r="L194" s="10">
        <v>13.811239560000001</v>
      </c>
      <c r="M194" s="13">
        <f t="shared" si="304"/>
        <v>63.489535940000003</v>
      </c>
      <c r="N194" s="10">
        <v>14.6174663</v>
      </c>
      <c r="O194" s="10">
        <v>17.602621320000001</v>
      </c>
      <c r="P194" s="10">
        <v>15.355678729999999</v>
      </c>
      <c r="Q194" s="10">
        <v>15.913769589999999</v>
      </c>
      <c r="R194" s="63">
        <v>179</v>
      </c>
    </row>
    <row r="195" spans="1:18" ht="13.15" customHeight="1" x14ac:dyDescent="0.2">
      <c r="A195" s="61">
        <v>180</v>
      </c>
      <c r="B195" s="37" t="s">
        <v>122</v>
      </c>
      <c r="C195" s="13">
        <f t="shared" si="302"/>
        <v>11.836518999999999</v>
      </c>
      <c r="D195" s="13">
        <v>3.7803050999999996</v>
      </c>
      <c r="E195" s="13">
        <v>3.2540327900000001</v>
      </c>
      <c r="F195" s="13">
        <v>3.6167126399999998</v>
      </c>
      <c r="G195" s="13">
        <v>1.18546847</v>
      </c>
      <c r="H195" s="13">
        <f t="shared" si="303"/>
        <v>24.657783720000001</v>
      </c>
      <c r="I195" s="10">
        <v>5.7646561199999997</v>
      </c>
      <c r="J195" s="10">
        <v>8.8159786699999998</v>
      </c>
      <c r="K195" s="10">
        <v>4.1127945300000004</v>
      </c>
      <c r="L195" s="10">
        <v>5.9643544000000004</v>
      </c>
      <c r="M195" s="13">
        <f t="shared" si="304"/>
        <v>30.607007109999998</v>
      </c>
      <c r="N195" s="10">
        <v>3.17354263</v>
      </c>
      <c r="O195" s="10">
        <v>22.336677679999998</v>
      </c>
      <c r="P195" s="10">
        <v>4.79574561</v>
      </c>
      <c r="Q195" s="10">
        <v>0.30104119000000001</v>
      </c>
      <c r="R195" s="63">
        <v>180</v>
      </c>
    </row>
    <row r="196" spans="1:18" ht="13.15" customHeight="1" x14ac:dyDescent="0.2">
      <c r="A196" s="61">
        <v>181</v>
      </c>
      <c r="B196" s="37" t="s">
        <v>123</v>
      </c>
      <c r="C196" s="13">
        <f t="shared" si="302"/>
        <v>31.124662149999999</v>
      </c>
      <c r="D196" s="13">
        <v>10.260995579999999</v>
      </c>
      <c r="E196" s="13">
        <v>9.0497584799999995</v>
      </c>
      <c r="F196" s="13">
        <v>4.1321018499999997</v>
      </c>
      <c r="G196" s="13">
        <v>7.6818062400000002</v>
      </c>
      <c r="H196" s="13">
        <f t="shared" si="303"/>
        <v>20.31974215</v>
      </c>
      <c r="I196" s="10">
        <v>2.2211419600000002</v>
      </c>
      <c r="J196" s="10">
        <v>4.7896928699999997</v>
      </c>
      <c r="K196" s="10">
        <v>5.3614033799999996</v>
      </c>
      <c r="L196" s="10">
        <v>7.9475039399999998</v>
      </c>
      <c r="M196" s="13">
        <f t="shared" si="304"/>
        <v>28.77254138</v>
      </c>
      <c r="N196" s="10">
        <v>5.6177174699999997</v>
      </c>
      <c r="O196" s="10">
        <v>5.6079215099999997</v>
      </c>
      <c r="P196" s="10">
        <v>5.9126875300000004</v>
      </c>
      <c r="Q196" s="10">
        <v>11.634214869999999</v>
      </c>
      <c r="R196" s="63">
        <v>181</v>
      </c>
    </row>
    <row r="197" spans="1:18" ht="13.15" customHeight="1" x14ac:dyDescent="0.2">
      <c r="A197" s="61">
        <v>182</v>
      </c>
      <c r="B197" s="29" t="s">
        <v>11</v>
      </c>
      <c r="C197" s="11">
        <f>C198+C199+C200+C201+C202+C203+C204+C205+C206+C207</f>
        <v>-93.001198919999993</v>
      </c>
      <c r="D197" s="11">
        <f t="shared" ref="D197:Q197" si="305">D198+D199+D200+D201+D202+D203+D204+D205+D206+D207</f>
        <v>-28.245063500000001</v>
      </c>
      <c r="E197" s="11">
        <f t="shared" si="305"/>
        <v>-21.813953739999999</v>
      </c>
      <c r="F197" s="11">
        <f t="shared" si="305"/>
        <v>-20.541730949999998</v>
      </c>
      <c r="G197" s="11">
        <f t="shared" si="305"/>
        <v>-22.400450730000003</v>
      </c>
      <c r="H197" s="11">
        <f t="shared" si="305"/>
        <v>-89.840327340000002</v>
      </c>
      <c r="I197" s="11">
        <f t="shared" si="305"/>
        <v>-19.777118639999998</v>
      </c>
      <c r="J197" s="11">
        <f t="shared" si="305"/>
        <v>-19.604584149999997</v>
      </c>
      <c r="K197" s="11">
        <f t="shared" si="305"/>
        <v>-21.67213847</v>
      </c>
      <c r="L197" s="11">
        <f t="shared" si="305"/>
        <v>-28.78648608</v>
      </c>
      <c r="M197" s="11">
        <f t="shared" si="305"/>
        <v>-121.69910286</v>
      </c>
      <c r="N197" s="11">
        <f t="shared" si="305"/>
        <v>-23.976105059999998</v>
      </c>
      <c r="O197" s="11">
        <f t="shared" si="305"/>
        <v>-26.583662829999998</v>
      </c>
      <c r="P197" s="11">
        <f t="shared" si="305"/>
        <v>-24.720972600000003</v>
      </c>
      <c r="Q197" s="11">
        <f t="shared" si="305"/>
        <v>-46.418362370000004</v>
      </c>
      <c r="R197" s="63">
        <v>182</v>
      </c>
    </row>
    <row r="198" spans="1:18" ht="13.15" customHeight="1" x14ac:dyDescent="0.2">
      <c r="A198" s="61">
        <v>183</v>
      </c>
      <c r="B198" s="37" t="s">
        <v>124</v>
      </c>
      <c r="C198" s="13">
        <f t="shared" ref="C198:C207" si="306">D198+E198+F198+G198</f>
        <v>-40.599392999999999</v>
      </c>
      <c r="D198" s="9">
        <v>-9.0522165799999996</v>
      </c>
      <c r="E198" s="9">
        <v>-10.49489387</v>
      </c>
      <c r="F198" s="9">
        <v>-9.8596564000000004</v>
      </c>
      <c r="G198" s="9">
        <v>-11.192626150000001</v>
      </c>
      <c r="H198" s="13">
        <f t="shared" ref="H198:H207" si="307">I198+J198+K198+L198</f>
        <v>-44.862307049999998</v>
      </c>
      <c r="I198" s="10">
        <v>-9.8711760399999999</v>
      </c>
      <c r="J198" s="10">
        <v>-9.8419309399999992</v>
      </c>
      <c r="K198" s="10">
        <v>-10.19748409</v>
      </c>
      <c r="L198" s="10">
        <v>-14.951715979999999</v>
      </c>
      <c r="M198" s="13">
        <f t="shared" ref="M198:M207" si="308">N198+O198+P198+Q198</f>
        <v>-53.879821939999999</v>
      </c>
      <c r="N198" s="10">
        <v>-11.12081223</v>
      </c>
      <c r="O198" s="10">
        <v>-11.86829221</v>
      </c>
      <c r="P198" s="10">
        <v>-13.26371149</v>
      </c>
      <c r="Q198" s="10">
        <v>-17.627006009999999</v>
      </c>
      <c r="R198" s="63">
        <v>183</v>
      </c>
    </row>
    <row r="199" spans="1:18" ht="13.15" customHeight="1" x14ac:dyDescent="0.2">
      <c r="A199" s="61">
        <v>184</v>
      </c>
      <c r="B199" s="37" t="s">
        <v>125</v>
      </c>
      <c r="C199" s="13">
        <f t="shared" si="306"/>
        <v>-21.540267919999998</v>
      </c>
      <c r="D199" s="13">
        <v>-4.6235399199999998</v>
      </c>
      <c r="E199" s="13">
        <v>-4.7845888700000003</v>
      </c>
      <c r="F199" s="13">
        <v>-5.7165235499999998</v>
      </c>
      <c r="G199" s="13">
        <v>-6.4156155799999999</v>
      </c>
      <c r="H199" s="13">
        <f t="shared" si="307"/>
        <v>-23.874100290000001</v>
      </c>
      <c r="I199" s="13">
        <v>-5.1120295999999996</v>
      </c>
      <c r="J199" s="13">
        <v>-5.3025722100000001</v>
      </c>
      <c r="K199" s="13">
        <v>-6.08765438</v>
      </c>
      <c r="L199" s="13">
        <v>-7.3718441000000006</v>
      </c>
      <c r="M199" s="13">
        <f t="shared" si="308"/>
        <v>-25.739375949999999</v>
      </c>
      <c r="N199" s="13">
        <v>-6.4311158600000002</v>
      </c>
      <c r="O199" s="13">
        <v>-6.4790556199999996</v>
      </c>
      <c r="P199" s="13">
        <v>-6.5022791099999999</v>
      </c>
      <c r="Q199" s="13">
        <v>-6.3269253599999997</v>
      </c>
      <c r="R199" s="63">
        <v>184</v>
      </c>
    </row>
    <row r="200" spans="1:18" ht="13.15" customHeight="1" x14ac:dyDescent="0.2">
      <c r="A200" s="61">
        <v>185</v>
      </c>
      <c r="B200" s="37" t="s">
        <v>126</v>
      </c>
      <c r="C200" s="13">
        <f t="shared" si="306"/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f t="shared" si="307"/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f t="shared" si="308"/>
        <v>0</v>
      </c>
      <c r="N200" s="13">
        <v>0</v>
      </c>
      <c r="O200" s="13">
        <v>0</v>
      </c>
      <c r="P200" s="13">
        <v>0</v>
      </c>
      <c r="Q200" s="13">
        <v>0</v>
      </c>
      <c r="R200" s="63">
        <v>185</v>
      </c>
    </row>
    <row r="201" spans="1:18" ht="13.15" customHeight="1" x14ac:dyDescent="0.2">
      <c r="A201" s="61">
        <v>186</v>
      </c>
      <c r="B201" s="37" t="s">
        <v>127</v>
      </c>
      <c r="C201" s="13">
        <f t="shared" si="306"/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f t="shared" si="307"/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f t="shared" si="308"/>
        <v>0</v>
      </c>
      <c r="N201" s="13">
        <v>0</v>
      </c>
      <c r="O201" s="13">
        <v>0</v>
      </c>
      <c r="P201" s="13">
        <v>0</v>
      </c>
      <c r="Q201" s="13">
        <v>0</v>
      </c>
      <c r="R201" s="63">
        <v>186</v>
      </c>
    </row>
    <row r="202" spans="1:18" ht="13.15" customHeight="1" x14ac:dyDescent="0.2">
      <c r="A202" s="61">
        <v>187</v>
      </c>
      <c r="B202" s="37" t="s">
        <v>128</v>
      </c>
      <c r="C202" s="13">
        <f t="shared" si="306"/>
        <v>-22.808500000000002</v>
      </c>
      <c r="D202" s="13">
        <v>-11.095800000000001</v>
      </c>
      <c r="E202" s="13">
        <v>-5.1974999999999998</v>
      </c>
      <c r="F202" s="13">
        <v>-3.4030999999999998</v>
      </c>
      <c r="G202" s="13">
        <v>-3.1120999999999999</v>
      </c>
      <c r="H202" s="13">
        <f t="shared" si="307"/>
        <v>-12.694900000000001</v>
      </c>
      <c r="I202" s="10">
        <v>-3.1156999999999999</v>
      </c>
      <c r="J202" s="10">
        <v>-2.6696</v>
      </c>
      <c r="K202" s="10">
        <v>-3.7664</v>
      </c>
      <c r="L202" s="10">
        <v>-3.1432000000000002</v>
      </c>
      <c r="M202" s="13">
        <f t="shared" si="308"/>
        <v>-28.273051970000001</v>
      </c>
      <c r="N202" s="10">
        <v>-3.9234519699999999</v>
      </c>
      <c r="O202" s="10">
        <v>-4.9001000000000001</v>
      </c>
      <c r="P202" s="10">
        <v>-1.8704000000000001</v>
      </c>
      <c r="Q202" s="10">
        <v>-17.5791</v>
      </c>
      <c r="R202" s="63">
        <v>187</v>
      </c>
    </row>
    <row r="203" spans="1:18" ht="13.15" customHeight="1" x14ac:dyDescent="0.2">
      <c r="A203" s="61">
        <v>188</v>
      </c>
      <c r="B203" s="37" t="s">
        <v>129</v>
      </c>
      <c r="C203" s="13">
        <f t="shared" si="306"/>
        <v>0</v>
      </c>
      <c r="D203" s="12">
        <v>0</v>
      </c>
      <c r="E203" s="12">
        <v>0</v>
      </c>
      <c r="F203" s="12">
        <v>0</v>
      </c>
      <c r="G203" s="12">
        <v>0</v>
      </c>
      <c r="H203" s="13">
        <f t="shared" si="307"/>
        <v>0</v>
      </c>
      <c r="I203" s="12">
        <v>0</v>
      </c>
      <c r="J203" s="12">
        <v>0</v>
      </c>
      <c r="K203" s="12">
        <v>0</v>
      </c>
      <c r="L203" s="12">
        <v>0</v>
      </c>
      <c r="M203" s="13">
        <f t="shared" si="308"/>
        <v>0</v>
      </c>
      <c r="N203" s="12">
        <v>0</v>
      </c>
      <c r="O203" s="12">
        <v>0</v>
      </c>
      <c r="P203" s="12">
        <v>0</v>
      </c>
      <c r="Q203" s="12">
        <v>0</v>
      </c>
      <c r="R203" s="63">
        <v>188</v>
      </c>
    </row>
    <row r="204" spans="1:18" ht="13.15" customHeight="1" x14ac:dyDescent="0.2">
      <c r="A204" s="61">
        <v>189</v>
      </c>
      <c r="B204" s="37" t="s">
        <v>130</v>
      </c>
      <c r="C204" s="13">
        <f t="shared" si="306"/>
        <v>0</v>
      </c>
      <c r="D204" s="12">
        <v>0</v>
      </c>
      <c r="E204" s="12">
        <v>0</v>
      </c>
      <c r="F204" s="12">
        <v>0</v>
      </c>
      <c r="G204" s="12">
        <v>0</v>
      </c>
      <c r="H204" s="13">
        <f t="shared" si="307"/>
        <v>0</v>
      </c>
      <c r="I204" s="12">
        <v>0</v>
      </c>
      <c r="J204" s="12">
        <v>0</v>
      </c>
      <c r="K204" s="12">
        <v>0</v>
      </c>
      <c r="L204" s="12">
        <v>0</v>
      </c>
      <c r="M204" s="13">
        <f t="shared" si="308"/>
        <v>0</v>
      </c>
      <c r="N204" s="12">
        <v>0</v>
      </c>
      <c r="O204" s="12">
        <v>0</v>
      </c>
      <c r="P204" s="12">
        <v>0</v>
      </c>
      <c r="Q204" s="12">
        <v>0</v>
      </c>
      <c r="R204" s="63">
        <v>189</v>
      </c>
    </row>
    <row r="205" spans="1:18" ht="13.15" customHeight="1" x14ac:dyDescent="0.2">
      <c r="A205" s="61">
        <v>190</v>
      </c>
      <c r="B205" s="37" t="s">
        <v>131</v>
      </c>
      <c r="C205" s="13">
        <f t="shared" si="306"/>
        <v>0</v>
      </c>
      <c r="D205" s="12">
        <v>0</v>
      </c>
      <c r="E205" s="12">
        <v>0</v>
      </c>
      <c r="F205" s="12">
        <v>0</v>
      </c>
      <c r="G205" s="12">
        <v>0</v>
      </c>
      <c r="H205" s="13">
        <f t="shared" si="307"/>
        <v>0</v>
      </c>
      <c r="I205" s="12">
        <v>0</v>
      </c>
      <c r="J205" s="12">
        <v>0</v>
      </c>
      <c r="K205" s="12">
        <v>0</v>
      </c>
      <c r="L205" s="12">
        <v>0</v>
      </c>
      <c r="M205" s="13">
        <f t="shared" si="308"/>
        <v>0</v>
      </c>
      <c r="N205" s="12">
        <v>0</v>
      </c>
      <c r="O205" s="12">
        <v>0</v>
      </c>
      <c r="P205" s="12">
        <v>0</v>
      </c>
      <c r="Q205" s="12">
        <v>0</v>
      </c>
      <c r="R205" s="63">
        <v>190</v>
      </c>
    </row>
    <row r="206" spans="1:18" ht="13.15" customHeight="1" x14ac:dyDescent="0.2">
      <c r="A206" s="61">
        <v>191</v>
      </c>
      <c r="B206" s="37" t="s">
        <v>132</v>
      </c>
      <c r="C206" s="13">
        <f t="shared" si="306"/>
        <v>-8.0530380000000008</v>
      </c>
      <c r="D206" s="9">
        <v>-3.4735070000000001</v>
      </c>
      <c r="E206" s="9">
        <v>-1.3369709999999999</v>
      </c>
      <c r="F206" s="9">
        <v>-1.562451</v>
      </c>
      <c r="G206" s="9">
        <v>-1.6801090000000001</v>
      </c>
      <c r="H206" s="13">
        <f t="shared" si="307"/>
        <v>-8.4090200000000017</v>
      </c>
      <c r="I206" s="14">
        <v>-1.678213</v>
      </c>
      <c r="J206" s="14">
        <v>-1.790481</v>
      </c>
      <c r="K206" s="14">
        <v>-1.6206</v>
      </c>
      <c r="L206" s="14">
        <v>-3.3197260000000002</v>
      </c>
      <c r="M206" s="13">
        <f t="shared" si="308"/>
        <v>-13.806853</v>
      </c>
      <c r="N206" s="14">
        <v>-2.5007250000000001</v>
      </c>
      <c r="O206" s="14">
        <v>-3.3362150000000002</v>
      </c>
      <c r="P206" s="14">
        <v>-3.0845820000000002</v>
      </c>
      <c r="Q206" s="14">
        <v>-4.8853309999999999</v>
      </c>
      <c r="R206" s="63">
        <v>191</v>
      </c>
    </row>
    <row r="207" spans="1:18" ht="13.15" customHeight="1" x14ac:dyDescent="0.2">
      <c r="A207" s="61">
        <v>192</v>
      </c>
      <c r="B207" s="37" t="s">
        <v>380</v>
      </c>
      <c r="C207" s="13">
        <f t="shared" si="306"/>
        <v>0</v>
      </c>
      <c r="D207" s="9">
        <v>0</v>
      </c>
      <c r="E207" s="9">
        <v>0</v>
      </c>
      <c r="F207" s="9">
        <v>0</v>
      </c>
      <c r="G207" s="9">
        <v>0</v>
      </c>
      <c r="H207" s="13">
        <f t="shared" si="307"/>
        <v>0</v>
      </c>
      <c r="I207" s="14">
        <v>0</v>
      </c>
      <c r="J207" s="14">
        <v>0</v>
      </c>
      <c r="K207" s="14">
        <v>0</v>
      </c>
      <c r="L207" s="14">
        <v>0</v>
      </c>
      <c r="M207" s="13">
        <f t="shared" si="308"/>
        <v>0</v>
      </c>
      <c r="N207" s="14">
        <v>0</v>
      </c>
      <c r="O207" s="14">
        <v>0</v>
      </c>
      <c r="P207" s="14">
        <v>0</v>
      </c>
      <c r="Q207" s="14">
        <v>0</v>
      </c>
      <c r="R207" s="63">
        <v>192</v>
      </c>
    </row>
    <row r="208" spans="1:18" ht="13.35" customHeight="1" x14ac:dyDescent="0.2">
      <c r="A208" s="61">
        <v>193</v>
      </c>
      <c r="B208" s="31" t="s">
        <v>133</v>
      </c>
      <c r="C208" s="64">
        <f>C209+C210</f>
        <v>-28.111464479999995</v>
      </c>
      <c r="D208" s="70">
        <f t="shared" ref="D208:G208" si="309">D209+D210</f>
        <v>-6.1160651800000014</v>
      </c>
      <c r="E208" s="70">
        <f t="shared" si="309"/>
        <v>-7.1917132299999977</v>
      </c>
      <c r="F208" s="70">
        <f t="shared" si="309"/>
        <v>-7.4951668300000023</v>
      </c>
      <c r="G208" s="70">
        <f t="shared" si="309"/>
        <v>-7.3085192399999972</v>
      </c>
      <c r="H208" s="64">
        <f>H209+H210</f>
        <v>-30.098729750000004</v>
      </c>
      <c r="I208" s="66">
        <f t="shared" ref="I208:L208" si="310">I209+I210</f>
        <v>-7.2235144699999996</v>
      </c>
      <c r="J208" s="66">
        <f t="shared" si="310"/>
        <v>-7.4793817600000008</v>
      </c>
      <c r="K208" s="66">
        <f t="shared" si="310"/>
        <v>-7.7949735100000002</v>
      </c>
      <c r="L208" s="66">
        <f t="shared" si="310"/>
        <v>-7.6008600099999999</v>
      </c>
      <c r="M208" s="64">
        <f>M209+M210</f>
        <v>-31.131570810000007</v>
      </c>
      <c r="N208" s="66">
        <f t="shared" ref="N208:Q208" si="311">N209+N210</f>
        <v>-7.7281567100000004</v>
      </c>
      <c r="O208" s="66">
        <f t="shared" si="311"/>
        <v>-7.628969399999999</v>
      </c>
      <c r="P208" s="66">
        <f t="shared" si="311"/>
        <v>-7.9875653299999989</v>
      </c>
      <c r="Q208" s="66">
        <f t="shared" si="311"/>
        <v>-7.7868793699999994</v>
      </c>
      <c r="R208" s="63">
        <v>193</v>
      </c>
    </row>
    <row r="209" spans="1:18" ht="13.15" customHeight="1" x14ac:dyDescent="0.2">
      <c r="A209" s="61">
        <v>194</v>
      </c>
      <c r="B209" s="29" t="s">
        <v>10</v>
      </c>
      <c r="C209" s="13">
        <f t="shared" ref="C209:C210" si="312">D209+E209+F209+G209</f>
        <v>45.358595230000006</v>
      </c>
      <c r="D209" s="9">
        <v>9.7599825799999991</v>
      </c>
      <c r="E209" s="9">
        <v>11.226800950000001</v>
      </c>
      <c r="F209" s="9">
        <v>12.349651999999999</v>
      </c>
      <c r="G209" s="9">
        <v>12.022159700000001</v>
      </c>
      <c r="H209" s="13">
        <f t="shared" ref="H209:H210" si="313">I209+J209+K209+L209</f>
        <v>48.55684325</v>
      </c>
      <c r="I209" s="10">
        <v>11.53428609</v>
      </c>
      <c r="J209" s="10">
        <v>11.67587299</v>
      </c>
      <c r="K209" s="10">
        <v>12.84363808</v>
      </c>
      <c r="L209" s="10">
        <v>12.50304609</v>
      </c>
      <c r="M209" s="13">
        <f t="shared" ref="M209:M210" si="314">N209+O209+P209+Q209</f>
        <v>50.344614159999999</v>
      </c>
      <c r="N209" s="10">
        <v>12.341633590000001</v>
      </c>
      <c r="O209" s="10">
        <v>11.90939045</v>
      </c>
      <c r="P209" s="10">
        <v>13.22323214</v>
      </c>
      <c r="Q209" s="10">
        <v>12.87035798</v>
      </c>
      <c r="R209" s="63">
        <v>194</v>
      </c>
    </row>
    <row r="210" spans="1:18" ht="13.15" customHeight="1" x14ac:dyDescent="0.2">
      <c r="A210" s="61">
        <v>195</v>
      </c>
      <c r="B210" s="29" t="s">
        <v>11</v>
      </c>
      <c r="C210" s="13">
        <f t="shared" si="312"/>
        <v>-73.470059710000001</v>
      </c>
      <c r="D210" s="9">
        <v>-15.876047760000001</v>
      </c>
      <c r="E210" s="9">
        <v>-18.418514179999999</v>
      </c>
      <c r="F210" s="9">
        <v>-19.844818830000001</v>
      </c>
      <c r="G210" s="9">
        <v>-19.330678939999999</v>
      </c>
      <c r="H210" s="13">
        <f t="shared" si="313"/>
        <v>-78.655573000000004</v>
      </c>
      <c r="I210" s="10">
        <v>-18.75780056</v>
      </c>
      <c r="J210" s="10">
        <v>-19.155254750000001</v>
      </c>
      <c r="K210" s="10">
        <v>-20.63861159</v>
      </c>
      <c r="L210" s="10">
        <v>-20.1039061</v>
      </c>
      <c r="M210" s="13">
        <f t="shared" si="314"/>
        <v>-81.476184970000006</v>
      </c>
      <c r="N210" s="10">
        <v>-20.069790300000001</v>
      </c>
      <c r="O210" s="10">
        <v>-19.538359849999999</v>
      </c>
      <c r="P210" s="10">
        <v>-21.210797469999999</v>
      </c>
      <c r="Q210" s="10">
        <v>-20.657237349999999</v>
      </c>
      <c r="R210" s="63">
        <v>195</v>
      </c>
    </row>
    <row r="211" spans="1:18" ht="13.35" customHeight="1" x14ac:dyDescent="0.2">
      <c r="A211" s="61">
        <v>196</v>
      </c>
      <c r="B211" s="31" t="s">
        <v>134</v>
      </c>
      <c r="C211" s="64">
        <f>C212+C213</f>
        <v>-21.86124315</v>
      </c>
      <c r="D211" s="70">
        <f t="shared" ref="D211:G211" si="315">D212+D213</f>
        <v>-5.8882642100000009</v>
      </c>
      <c r="E211" s="70">
        <f t="shared" si="315"/>
        <v>-3.7696589800000004</v>
      </c>
      <c r="F211" s="70">
        <f t="shared" si="315"/>
        <v>-2.5803724900000002</v>
      </c>
      <c r="G211" s="70">
        <f t="shared" si="315"/>
        <v>-9.6229474699999997</v>
      </c>
      <c r="H211" s="64">
        <f>H212+H213</f>
        <v>-28.20130412</v>
      </c>
      <c r="I211" s="66">
        <f t="shared" ref="I211:L211" si="316">I212+I213</f>
        <v>-4.0779079899999999</v>
      </c>
      <c r="J211" s="66">
        <f t="shared" si="316"/>
        <v>-2.8668760999999998</v>
      </c>
      <c r="K211" s="66">
        <f t="shared" si="316"/>
        <v>-1.0657339299999997</v>
      </c>
      <c r="L211" s="66">
        <f t="shared" si="316"/>
        <v>-20.1907861</v>
      </c>
      <c r="M211" s="64">
        <f>M212+M213</f>
        <v>-23.25193518</v>
      </c>
      <c r="N211" s="66">
        <f t="shared" ref="N211:Q211" si="317">N212+N213</f>
        <v>-7.893215099999999</v>
      </c>
      <c r="O211" s="66">
        <f t="shared" si="317"/>
        <v>-5.1244549300000006</v>
      </c>
      <c r="P211" s="66">
        <f t="shared" si="317"/>
        <v>-6.1138654499999996</v>
      </c>
      <c r="Q211" s="66">
        <f t="shared" si="317"/>
        <v>-4.1203997000000001</v>
      </c>
      <c r="R211" s="63">
        <v>196</v>
      </c>
    </row>
    <row r="212" spans="1:18" ht="13.15" customHeight="1" x14ac:dyDescent="0.2">
      <c r="A212" s="61">
        <v>197</v>
      </c>
      <c r="B212" s="29" t="s">
        <v>10</v>
      </c>
      <c r="C212" s="13">
        <f>D212+E212+F212+G212</f>
        <v>0.99286767999999992</v>
      </c>
      <c r="D212" s="12">
        <v>0.90678810999999993</v>
      </c>
      <c r="E212" s="12">
        <v>2.1758980000000001E-2</v>
      </c>
      <c r="F212" s="12">
        <v>9.2854700000000005E-3</v>
      </c>
      <c r="G212" s="12">
        <v>5.503512E-2</v>
      </c>
      <c r="H212" s="13">
        <f>I212+J212+K212+L212</f>
        <v>2.73693403</v>
      </c>
      <c r="I212" s="12">
        <v>2.5674081499999999</v>
      </c>
      <c r="J212" s="12">
        <v>1.3339450000000001E-2</v>
      </c>
      <c r="K212" s="12">
        <v>8.0161160000000009E-2</v>
      </c>
      <c r="L212" s="12">
        <v>7.6025270000000006E-2</v>
      </c>
      <c r="M212" s="13">
        <f>N212+O212+P212+Q212</f>
        <v>0.79637051000000003</v>
      </c>
      <c r="N212" s="12">
        <v>0.73439995000000002</v>
      </c>
      <c r="O212" s="12">
        <v>2.006867E-2</v>
      </c>
      <c r="P212" s="12">
        <v>2.065109E-2</v>
      </c>
      <c r="Q212" s="12">
        <v>2.12508E-2</v>
      </c>
      <c r="R212" s="63">
        <v>197</v>
      </c>
    </row>
    <row r="213" spans="1:18" ht="13.15" customHeight="1" x14ac:dyDescent="0.2">
      <c r="A213" s="61">
        <v>198</v>
      </c>
      <c r="B213" s="29" t="s">
        <v>11</v>
      </c>
      <c r="C213" s="13">
        <f>C214+C215</f>
        <v>-22.85411083</v>
      </c>
      <c r="D213" s="12">
        <f t="shared" ref="D213:G213" si="318">D214+D215</f>
        <v>-6.7950523200000008</v>
      </c>
      <c r="E213" s="12">
        <f t="shared" si="318"/>
        <v>-3.7914179600000004</v>
      </c>
      <c r="F213" s="12">
        <f t="shared" si="318"/>
        <v>-2.5896579600000003</v>
      </c>
      <c r="G213" s="12">
        <f t="shared" si="318"/>
        <v>-9.6779825899999992</v>
      </c>
      <c r="H213" s="13">
        <f>H214+H215</f>
        <v>-30.93823815</v>
      </c>
      <c r="I213" s="12">
        <f t="shared" ref="I213:L213" si="319">I214+I215</f>
        <v>-6.6453161399999994</v>
      </c>
      <c r="J213" s="12">
        <f t="shared" si="319"/>
        <v>-2.88021555</v>
      </c>
      <c r="K213" s="12">
        <f t="shared" si="319"/>
        <v>-1.1458950899999998</v>
      </c>
      <c r="L213" s="12">
        <f t="shared" si="319"/>
        <v>-20.266811369999999</v>
      </c>
      <c r="M213" s="13">
        <f>M214+M215</f>
        <v>-24.048305689999999</v>
      </c>
      <c r="N213" s="12">
        <f t="shared" ref="N213:Q213" si="320">N214+N215</f>
        <v>-8.6276150499999993</v>
      </c>
      <c r="O213" s="12">
        <f t="shared" si="320"/>
        <v>-5.1445236000000003</v>
      </c>
      <c r="P213" s="12">
        <f t="shared" si="320"/>
        <v>-6.1345165399999999</v>
      </c>
      <c r="Q213" s="12">
        <f t="shared" si="320"/>
        <v>-4.1416504999999999</v>
      </c>
      <c r="R213" s="63">
        <v>198</v>
      </c>
    </row>
    <row r="214" spans="1:18" ht="13.15" customHeight="1" x14ac:dyDescent="0.2">
      <c r="A214" s="61">
        <v>199</v>
      </c>
      <c r="B214" s="37" t="s">
        <v>135</v>
      </c>
      <c r="C214" s="13">
        <f t="shared" ref="C214:C215" si="321">D214+E214+F214+G214</f>
        <v>-2.0138515400000001</v>
      </c>
      <c r="D214" s="9">
        <v>-1.93399576</v>
      </c>
      <c r="E214" s="9">
        <v>-2.1598849999999999E-2</v>
      </c>
      <c r="F214" s="9">
        <v>-3.4507120000000002E-2</v>
      </c>
      <c r="G214" s="9">
        <v>-2.374981E-2</v>
      </c>
      <c r="H214" s="13">
        <f t="shared" ref="H214:H215" si="322">I214+J214+K214+L214</f>
        <v>-2.6935278600000001</v>
      </c>
      <c r="I214" s="10">
        <v>-0.63996112999999999</v>
      </c>
      <c r="J214" s="10">
        <v>-3.6679330000000003E-2</v>
      </c>
      <c r="K214" s="10">
        <v>-2.0299210000000002E-2</v>
      </c>
      <c r="L214" s="10">
        <v>-1.99658819</v>
      </c>
      <c r="M214" s="13">
        <f t="shared" ref="M214:M215" si="323">N214+O214+P214+Q214</f>
        <v>-3.6104623599999996</v>
      </c>
      <c r="N214" s="10">
        <v>-2.1152843899999998</v>
      </c>
      <c r="O214" s="10">
        <v>-0.24344354000000001</v>
      </c>
      <c r="P214" s="10">
        <v>-0.46214747</v>
      </c>
      <c r="Q214" s="10">
        <v>-0.78958695999999995</v>
      </c>
      <c r="R214" s="63">
        <v>199</v>
      </c>
    </row>
    <row r="215" spans="1:18" ht="13.15" customHeight="1" x14ac:dyDescent="0.2">
      <c r="A215" s="61">
        <v>200</v>
      </c>
      <c r="B215" s="37" t="s">
        <v>136</v>
      </c>
      <c r="C215" s="13">
        <f t="shared" si="321"/>
        <v>-20.840259289999999</v>
      </c>
      <c r="D215" s="9">
        <v>-4.8610565600000006</v>
      </c>
      <c r="E215" s="9">
        <v>-3.7698191100000003</v>
      </c>
      <c r="F215" s="9">
        <v>-2.55515084</v>
      </c>
      <c r="G215" s="9">
        <v>-9.6542327799999992</v>
      </c>
      <c r="H215" s="13">
        <f t="shared" si="322"/>
        <v>-28.24471029</v>
      </c>
      <c r="I215" s="10">
        <v>-6.0053550099999997</v>
      </c>
      <c r="J215" s="10">
        <v>-2.8435362199999998</v>
      </c>
      <c r="K215" s="10">
        <v>-1.1255958799999999</v>
      </c>
      <c r="L215" s="10">
        <v>-18.270223179999999</v>
      </c>
      <c r="M215" s="13">
        <f t="shared" si="323"/>
        <v>-20.43784333</v>
      </c>
      <c r="N215" s="10">
        <v>-6.5123306599999999</v>
      </c>
      <c r="O215" s="10">
        <v>-4.90108006</v>
      </c>
      <c r="P215" s="10">
        <v>-5.6723690700000002</v>
      </c>
      <c r="Q215" s="10">
        <v>-3.3520635400000001</v>
      </c>
      <c r="R215" s="63">
        <v>200</v>
      </c>
    </row>
    <row r="216" spans="1:18" ht="13.15" customHeight="1" x14ac:dyDescent="0.2">
      <c r="A216" s="61"/>
      <c r="B216" s="27" t="s">
        <v>393</v>
      </c>
      <c r="C216" s="13"/>
      <c r="D216" s="9"/>
      <c r="E216" s="9"/>
      <c r="F216" s="9"/>
      <c r="G216" s="9"/>
      <c r="H216" s="13"/>
      <c r="I216" s="10"/>
      <c r="J216" s="10"/>
      <c r="K216" s="10"/>
      <c r="L216" s="10"/>
      <c r="M216" s="13"/>
      <c r="N216" s="10"/>
      <c r="O216" s="10"/>
      <c r="P216" s="10"/>
      <c r="Q216" s="10"/>
      <c r="R216" s="63"/>
    </row>
    <row r="217" spans="1:18" ht="13.35" customHeight="1" x14ac:dyDescent="0.2">
      <c r="A217" s="61">
        <v>201</v>
      </c>
      <c r="B217" s="31" t="s">
        <v>137</v>
      </c>
      <c r="C217" s="64">
        <f>C218+C219</f>
        <v>2324.3718968000003</v>
      </c>
      <c r="D217" s="70">
        <f t="shared" ref="D217:G217" si="324">D218+D219</f>
        <v>539.89849311000012</v>
      </c>
      <c r="E217" s="70">
        <f t="shared" si="324"/>
        <v>845.53398831999993</v>
      </c>
      <c r="F217" s="70">
        <f t="shared" si="324"/>
        <v>452.50079529999994</v>
      </c>
      <c r="G217" s="70">
        <f t="shared" si="324"/>
        <v>486.43862006999996</v>
      </c>
      <c r="H217" s="64">
        <f>H218+H219</f>
        <v>3002.3242750100003</v>
      </c>
      <c r="I217" s="66">
        <f t="shared" ref="I217:L217" si="325">I218+I219</f>
        <v>607.52223365999998</v>
      </c>
      <c r="J217" s="66">
        <f t="shared" si="325"/>
        <v>816.57134219</v>
      </c>
      <c r="K217" s="66">
        <f t="shared" si="325"/>
        <v>753.59275179999997</v>
      </c>
      <c r="L217" s="66">
        <f t="shared" si="325"/>
        <v>824.63794736</v>
      </c>
      <c r="M217" s="64">
        <f>M218+M219</f>
        <v>3137.8016251700005</v>
      </c>
      <c r="N217" s="66">
        <f t="shared" ref="N217:Q217" si="326">N218+N219</f>
        <v>808.67760441999997</v>
      </c>
      <c r="O217" s="66">
        <f t="shared" si="326"/>
        <v>883.89990859</v>
      </c>
      <c r="P217" s="66">
        <f t="shared" si="326"/>
        <v>731.95916817000011</v>
      </c>
      <c r="Q217" s="66">
        <f t="shared" si="326"/>
        <v>713.26494399000012</v>
      </c>
      <c r="R217" s="63">
        <v>201</v>
      </c>
    </row>
    <row r="218" spans="1:18" ht="13.15" customHeight="1" x14ac:dyDescent="0.2">
      <c r="A218" s="61">
        <v>202</v>
      </c>
      <c r="B218" s="29" t="s">
        <v>10</v>
      </c>
      <c r="C218" s="13">
        <f t="shared" ref="C218:Q218" si="327">C221+C234+C237</f>
        <v>2808.6711536000003</v>
      </c>
      <c r="D218" s="13">
        <f t="shared" si="327"/>
        <v>670.87416903000008</v>
      </c>
      <c r="E218" s="13">
        <f t="shared" si="327"/>
        <v>956.38414587</v>
      </c>
      <c r="F218" s="13">
        <f t="shared" si="327"/>
        <v>578.62682374999997</v>
      </c>
      <c r="G218" s="13">
        <f t="shared" si="327"/>
        <v>602.78601494999998</v>
      </c>
      <c r="H218" s="13">
        <f t="shared" si="327"/>
        <v>3526.0757478100004</v>
      </c>
      <c r="I218" s="13">
        <f t="shared" si="327"/>
        <v>740.41451839000001</v>
      </c>
      <c r="J218" s="13">
        <f t="shared" si="327"/>
        <v>939.99984180000001</v>
      </c>
      <c r="K218" s="13">
        <f t="shared" si="327"/>
        <v>874.2381431</v>
      </c>
      <c r="L218" s="13">
        <f t="shared" si="327"/>
        <v>971.42324452000003</v>
      </c>
      <c r="M218" s="13">
        <f t="shared" si="327"/>
        <v>3638.9581239300005</v>
      </c>
      <c r="N218" s="13">
        <f t="shared" si="327"/>
        <v>946.05825675999995</v>
      </c>
      <c r="O218" s="13">
        <f t="shared" si="327"/>
        <v>999.20789847000003</v>
      </c>
      <c r="P218" s="13">
        <f t="shared" si="327"/>
        <v>858.97252898000011</v>
      </c>
      <c r="Q218" s="13">
        <f t="shared" si="327"/>
        <v>834.71943972000008</v>
      </c>
      <c r="R218" s="63">
        <v>202</v>
      </c>
    </row>
    <row r="219" spans="1:18" ht="13.15" customHeight="1" x14ac:dyDescent="0.2">
      <c r="A219" s="61">
        <v>203</v>
      </c>
      <c r="B219" s="29" t="s">
        <v>11</v>
      </c>
      <c r="C219" s="13">
        <f t="shared" ref="C219:Q219" si="328">C228+C235+C238</f>
        <v>-484.29925679999997</v>
      </c>
      <c r="D219" s="13">
        <f t="shared" si="328"/>
        <v>-130.97567592000001</v>
      </c>
      <c r="E219" s="13">
        <f t="shared" si="328"/>
        <v>-110.85015755000001</v>
      </c>
      <c r="F219" s="13">
        <f t="shared" si="328"/>
        <v>-126.12602845000001</v>
      </c>
      <c r="G219" s="13">
        <f t="shared" si="328"/>
        <v>-116.34739488000002</v>
      </c>
      <c r="H219" s="13">
        <f t="shared" si="328"/>
        <v>-523.75147279999999</v>
      </c>
      <c r="I219" s="13">
        <f t="shared" si="328"/>
        <v>-132.89228473</v>
      </c>
      <c r="J219" s="13">
        <f t="shared" si="328"/>
        <v>-123.42849961000002</v>
      </c>
      <c r="K219" s="13">
        <f t="shared" si="328"/>
        <v>-120.64539130000001</v>
      </c>
      <c r="L219" s="13">
        <f t="shared" si="328"/>
        <v>-146.78529716</v>
      </c>
      <c r="M219" s="13">
        <f t="shared" si="328"/>
        <v>-501.15649876000003</v>
      </c>
      <c r="N219" s="13">
        <f t="shared" si="328"/>
        <v>-137.38065234000001</v>
      </c>
      <c r="O219" s="13">
        <f t="shared" si="328"/>
        <v>-115.30798988000001</v>
      </c>
      <c r="P219" s="13">
        <f t="shared" si="328"/>
        <v>-127.01336080999999</v>
      </c>
      <c r="Q219" s="13">
        <f t="shared" si="328"/>
        <v>-121.45449572999999</v>
      </c>
      <c r="R219" s="63">
        <v>203</v>
      </c>
    </row>
    <row r="220" spans="1:18" ht="14.1" customHeight="1" x14ac:dyDescent="0.2">
      <c r="A220" s="61">
        <v>204</v>
      </c>
      <c r="B220" s="32" t="s">
        <v>138</v>
      </c>
      <c r="C220" s="64">
        <f>C221+C228</f>
        <v>2518.2344817200005</v>
      </c>
      <c r="D220" s="64">
        <f t="shared" ref="D220:G220" si="329">D221+D228</f>
        <v>596.67361334999998</v>
      </c>
      <c r="E220" s="64">
        <f t="shared" si="329"/>
        <v>879.92759109000008</v>
      </c>
      <c r="F220" s="64">
        <f t="shared" si="329"/>
        <v>508.89366656000004</v>
      </c>
      <c r="G220" s="64">
        <f t="shared" si="329"/>
        <v>532.73961071999997</v>
      </c>
      <c r="H220" s="64">
        <f>H221+H228</f>
        <v>3209.6274983600001</v>
      </c>
      <c r="I220" s="64">
        <f t="shared" ref="I220:L220" si="330">I221+I228</f>
        <v>666.79489323999996</v>
      </c>
      <c r="J220" s="64">
        <f t="shared" si="330"/>
        <v>869.84933713999999</v>
      </c>
      <c r="K220" s="64">
        <f t="shared" si="330"/>
        <v>800.81293094</v>
      </c>
      <c r="L220" s="64">
        <f t="shared" si="330"/>
        <v>872.17033703999994</v>
      </c>
      <c r="M220" s="64">
        <f>M221+M228</f>
        <v>3322.3405423280001</v>
      </c>
      <c r="N220" s="64">
        <f t="shared" ref="N220:Q220" si="331">N221+N228</f>
        <v>858.31110440999998</v>
      </c>
      <c r="O220" s="64">
        <f t="shared" si="331"/>
        <v>922.56933574000004</v>
      </c>
      <c r="P220" s="64">
        <f t="shared" si="331"/>
        <v>787.57214769000007</v>
      </c>
      <c r="Q220" s="64">
        <f t="shared" si="331"/>
        <v>753.8879544880001</v>
      </c>
      <c r="R220" s="63">
        <v>204</v>
      </c>
    </row>
    <row r="221" spans="1:18" ht="14.1" customHeight="1" x14ac:dyDescent="0.2">
      <c r="A221" s="61">
        <v>205</v>
      </c>
      <c r="B221" s="29" t="s">
        <v>10</v>
      </c>
      <c r="C221" s="11">
        <f>C222+C223+C224+C225+C226+C227</f>
        <v>2531.4798392800003</v>
      </c>
      <c r="D221" s="11">
        <f t="shared" ref="D221:G221" si="332">D222+D223+D224+D225+D226+D227</f>
        <v>597.90123856000002</v>
      </c>
      <c r="E221" s="11">
        <f t="shared" si="332"/>
        <v>886.85779334000006</v>
      </c>
      <c r="F221" s="11">
        <f t="shared" si="332"/>
        <v>513.30163068000002</v>
      </c>
      <c r="G221" s="11">
        <f t="shared" si="332"/>
        <v>533.41917669999998</v>
      </c>
      <c r="H221" s="11">
        <f>H222+H223+H224+H225+H226+H227</f>
        <v>3227.52676393</v>
      </c>
      <c r="I221" s="11">
        <f t="shared" ref="I221:L221" si="333">I222+I223+I224+I225+I226+I227</f>
        <v>668.48845797000001</v>
      </c>
      <c r="J221" s="11">
        <f t="shared" si="333"/>
        <v>873.48734481999998</v>
      </c>
      <c r="K221" s="11">
        <f t="shared" si="333"/>
        <v>801.13609598999994</v>
      </c>
      <c r="L221" s="11">
        <f t="shared" si="333"/>
        <v>884.41486514999997</v>
      </c>
      <c r="M221" s="11">
        <f>M222+M223+M224+M225+M226+M227</f>
        <v>3355.5487451480003</v>
      </c>
      <c r="N221" s="11">
        <f t="shared" ref="N221:Q221" si="334">N222+N223+N224+N225+N226+N227</f>
        <v>868.5502017</v>
      </c>
      <c r="O221" s="11">
        <f t="shared" si="334"/>
        <v>932.49180003000004</v>
      </c>
      <c r="P221" s="11">
        <f t="shared" si="334"/>
        <v>792.36150715000008</v>
      </c>
      <c r="Q221" s="11">
        <f t="shared" si="334"/>
        <v>762.14523626800008</v>
      </c>
      <c r="R221" s="63">
        <v>205</v>
      </c>
    </row>
    <row r="222" spans="1:18" ht="12.95" customHeight="1" x14ac:dyDescent="0.2">
      <c r="A222" s="61">
        <v>206</v>
      </c>
      <c r="B222" s="38" t="s">
        <v>139</v>
      </c>
      <c r="C222" s="13">
        <f t="shared" ref="C222:C227" si="335">D222+E222+F222+G222</f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f t="shared" ref="H222:H227" si="336">I222+J222+K222+L222</f>
        <v>0</v>
      </c>
      <c r="I222" s="10">
        <v>0</v>
      </c>
      <c r="J222" s="10">
        <v>0</v>
      </c>
      <c r="K222" s="10">
        <v>0</v>
      </c>
      <c r="L222" s="10">
        <v>0</v>
      </c>
      <c r="M222" s="13">
        <f t="shared" ref="M222:M227" si="337">N222+O222+P222+Q222</f>
        <v>0</v>
      </c>
      <c r="N222" s="10">
        <v>0</v>
      </c>
      <c r="O222" s="10">
        <v>0</v>
      </c>
      <c r="P222" s="10">
        <v>0</v>
      </c>
      <c r="Q222" s="10">
        <v>0</v>
      </c>
      <c r="R222" s="63">
        <v>206</v>
      </c>
    </row>
    <row r="223" spans="1:18" ht="12.95" customHeight="1" x14ac:dyDescent="0.2">
      <c r="A223" s="61">
        <v>207</v>
      </c>
      <c r="B223" s="38" t="s">
        <v>140</v>
      </c>
      <c r="C223" s="13">
        <f t="shared" si="335"/>
        <v>1.4136650400000002</v>
      </c>
      <c r="D223" s="13">
        <v>0.36091251000000002</v>
      </c>
      <c r="E223" s="13">
        <v>0.32794148000000001</v>
      </c>
      <c r="F223" s="13">
        <v>0.34189201000000002</v>
      </c>
      <c r="G223" s="13">
        <v>0.38291903999999999</v>
      </c>
      <c r="H223" s="13">
        <f t="shared" si="336"/>
        <v>1.4702116499999998</v>
      </c>
      <c r="I223" s="10">
        <v>0.37534901999999998</v>
      </c>
      <c r="J223" s="10">
        <v>0.34105913999999998</v>
      </c>
      <c r="K223" s="10">
        <v>0.35556768999999999</v>
      </c>
      <c r="L223" s="10">
        <v>0.39823579999999997</v>
      </c>
      <c r="M223" s="13">
        <f t="shared" si="337"/>
        <v>1.473560148</v>
      </c>
      <c r="N223" s="10">
        <v>0.39036298000000003</v>
      </c>
      <c r="O223" s="10">
        <v>0.34446972999999997</v>
      </c>
      <c r="P223" s="10">
        <v>0.34845633999999998</v>
      </c>
      <c r="Q223" s="10">
        <v>0.39027109799999998</v>
      </c>
      <c r="R223" s="63">
        <v>207</v>
      </c>
    </row>
    <row r="224" spans="1:18" ht="12.95" customHeight="1" x14ac:dyDescent="0.2">
      <c r="A224" s="61">
        <v>208</v>
      </c>
      <c r="B224" s="38" t="s">
        <v>141</v>
      </c>
      <c r="C224" s="13">
        <f t="shared" si="335"/>
        <v>32.563793419999996</v>
      </c>
      <c r="D224" s="9">
        <v>9.4462764400000001</v>
      </c>
      <c r="E224" s="9">
        <v>8.9401763299999999</v>
      </c>
      <c r="F224" s="9">
        <v>8.2632780500000003</v>
      </c>
      <c r="G224" s="9">
        <v>5.9140626000000003</v>
      </c>
      <c r="H224" s="13">
        <f t="shared" si="336"/>
        <v>85.851414540000007</v>
      </c>
      <c r="I224" s="10">
        <v>20.61001941</v>
      </c>
      <c r="J224" s="10">
        <v>10.173205680000001</v>
      </c>
      <c r="K224" s="10">
        <v>3.7735251600000002</v>
      </c>
      <c r="L224" s="10">
        <v>51.29466429</v>
      </c>
      <c r="M224" s="13">
        <f t="shared" si="337"/>
        <v>235.14981440000003</v>
      </c>
      <c r="N224" s="10">
        <v>70.870658980000002</v>
      </c>
      <c r="O224" s="10">
        <v>76.732189550000001</v>
      </c>
      <c r="P224" s="10">
        <v>49.213690059999998</v>
      </c>
      <c r="Q224" s="10">
        <v>38.333275810000004</v>
      </c>
      <c r="R224" s="63">
        <v>208</v>
      </c>
    </row>
    <row r="225" spans="1:18" ht="12.95" customHeight="1" x14ac:dyDescent="0.2">
      <c r="A225" s="61">
        <v>209</v>
      </c>
      <c r="B225" s="38" t="s">
        <v>142</v>
      </c>
      <c r="C225" s="13">
        <f t="shared" si="335"/>
        <v>2.6310770000000001E-2</v>
      </c>
      <c r="D225" s="9">
        <v>2.5536980000000001E-2</v>
      </c>
      <c r="E225" s="9">
        <v>2.5536999999999999E-4</v>
      </c>
      <c r="F225" s="9">
        <v>2.5792000000000002E-4</v>
      </c>
      <c r="G225" s="9">
        <v>2.6049999999999999E-4</v>
      </c>
      <c r="H225" s="13">
        <f t="shared" si="336"/>
        <v>6.7769999999999992E-3</v>
      </c>
      <c r="I225" s="10">
        <v>6.5776899999999998E-3</v>
      </c>
      <c r="J225" s="10">
        <v>6.5779999999999997E-5</v>
      </c>
      <c r="K225" s="10">
        <v>6.6429999999999999E-5</v>
      </c>
      <c r="L225" s="10">
        <v>6.7100000000000005E-5</v>
      </c>
      <c r="M225" s="13">
        <f t="shared" si="337"/>
        <v>1.74558E-3</v>
      </c>
      <c r="N225" s="10">
        <v>1.69425E-3</v>
      </c>
      <c r="O225" s="10">
        <v>1.694E-5</v>
      </c>
      <c r="P225" s="10">
        <v>1.7110000000000001E-5</v>
      </c>
      <c r="Q225" s="10">
        <v>1.7280000000000001E-5</v>
      </c>
      <c r="R225" s="63">
        <v>209</v>
      </c>
    </row>
    <row r="226" spans="1:18" ht="12.95" customHeight="1" x14ac:dyDescent="0.2">
      <c r="A226" s="61">
        <v>210</v>
      </c>
      <c r="B226" s="38" t="s">
        <v>143</v>
      </c>
      <c r="C226" s="13">
        <f t="shared" si="335"/>
        <v>0.44799497000000005</v>
      </c>
      <c r="D226" s="9">
        <v>0.40885543000000002</v>
      </c>
      <c r="E226" s="9">
        <v>4.1049099999999998E-3</v>
      </c>
      <c r="F226" s="9">
        <v>4.1295999999999998E-3</v>
      </c>
      <c r="G226" s="9">
        <v>3.090503E-2</v>
      </c>
      <c r="H226" s="13">
        <f t="shared" si="336"/>
        <v>0.11631571</v>
      </c>
      <c r="I226" s="10">
        <v>0.10781974</v>
      </c>
      <c r="J226" s="10">
        <v>5.0719000000000003E-4</v>
      </c>
      <c r="K226" s="10">
        <v>5.8310799999999998E-3</v>
      </c>
      <c r="L226" s="10">
        <v>2.1576999999999998E-3</v>
      </c>
      <c r="M226" s="13">
        <f t="shared" si="337"/>
        <v>4.4447465199999998</v>
      </c>
      <c r="N226" s="10">
        <v>1.9449223899999999</v>
      </c>
      <c r="O226" s="10">
        <v>1.0599659100000001</v>
      </c>
      <c r="P226" s="10">
        <v>0.85465663999999997</v>
      </c>
      <c r="Q226" s="10">
        <v>0.58520158</v>
      </c>
      <c r="R226" s="63">
        <v>210</v>
      </c>
    </row>
    <row r="227" spans="1:18" ht="12.95" customHeight="1" x14ac:dyDescent="0.2">
      <c r="A227" s="61">
        <v>211</v>
      </c>
      <c r="B227" s="38" t="s">
        <v>144</v>
      </c>
      <c r="C227" s="13">
        <f t="shared" si="335"/>
        <v>2497.0280750800002</v>
      </c>
      <c r="D227" s="10">
        <v>587.65965719999997</v>
      </c>
      <c r="E227" s="10">
        <v>877.58531525000001</v>
      </c>
      <c r="F227" s="10">
        <v>504.69207310000002</v>
      </c>
      <c r="G227" s="10">
        <v>527.09102953000001</v>
      </c>
      <c r="H227" s="13">
        <f t="shared" si="336"/>
        <v>3140.0820450299998</v>
      </c>
      <c r="I227" s="10">
        <v>647.38869210999997</v>
      </c>
      <c r="J227" s="10">
        <v>862.97250702999997</v>
      </c>
      <c r="K227" s="10">
        <v>797.00110562999998</v>
      </c>
      <c r="L227" s="10">
        <v>832.71974025999998</v>
      </c>
      <c r="M227" s="13">
        <f t="shared" si="337"/>
        <v>3114.4788785000001</v>
      </c>
      <c r="N227" s="10">
        <v>795.34256310000001</v>
      </c>
      <c r="O227" s="10">
        <v>854.35515789999999</v>
      </c>
      <c r="P227" s="10">
        <v>741.94468700000004</v>
      </c>
      <c r="Q227" s="10">
        <v>722.83647050000002</v>
      </c>
      <c r="R227" s="63">
        <v>211</v>
      </c>
    </row>
    <row r="228" spans="1:18" ht="14.1" customHeight="1" x14ac:dyDescent="0.2">
      <c r="A228" s="61">
        <v>212</v>
      </c>
      <c r="B228" s="29" t="s">
        <v>11</v>
      </c>
      <c r="C228" s="11">
        <f>C229+C230+C231+C232</f>
        <v>-13.245357559999999</v>
      </c>
      <c r="D228" s="11">
        <f t="shared" ref="D228:G228" si="338">D229+D230+D231+D232</f>
        <v>-1.22762521</v>
      </c>
      <c r="E228" s="11">
        <f t="shared" si="338"/>
        <v>-6.9302022499999998</v>
      </c>
      <c r="F228" s="11">
        <f t="shared" si="338"/>
        <v>-4.4079641199999999</v>
      </c>
      <c r="G228" s="11">
        <f t="shared" si="338"/>
        <v>-0.67956598000000001</v>
      </c>
      <c r="H228" s="11">
        <f>H229+H230+H231+H232</f>
        <v>-17.899265570000004</v>
      </c>
      <c r="I228" s="11">
        <f t="shared" ref="I228:L228" si="339">I229+I230+I231+I232</f>
        <v>-1.6935647299999999</v>
      </c>
      <c r="J228" s="11">
        <f t="shared" si="339"/>
        <v>-3.6380076799999999</v>
      </c>
      <c r="K228" s="11">
        <f t="shared" si="339"/>
        <v>-0.32316505000000001</v>
      </c>
      <c r="L228" s="11">
        <f t="shared" si="339"/>
        <v>-12.244528110000001</v>
      </c>
      <c r="M228" s="11">
        <f>M229+M230+M231+M232</f>
        <v>-33.208202819999997</v>
      </c>
      <c r="N228" s="11">
        <f t="shared" ref="N228:Q228" si="340">N229+N230+N231+N232</f>
        <v>-10.23909729</v>
      </c>
      <c r="O228" s="11">
        <f t="shared" si="340"/>
        <v>-9.9224642899999989</v>
      </c>
      <c r="P228" s="11">
        <f t="shared" si="340"/>
        <v>-4.7893594599999991</v>
      </c>
      <c r="Q228" s="11">
        <f t="shared" si="340"/>
        <v>-8.2572817799999996</v>
      </c>
      <c r="R228" s="63">
        <v>212</v>
      </c>
    </row>
    <row r="229" spans="1:18" ht="12.95" customHeight="1" x14ac:dyDescent="0.2">
      <c r="A229" s="61">
        <v>213</v>
      </c>
      <c r="B229" s="38" t="s">
        <v>145</v>
      </c>
      <c r="C229" s="13">
        <f t="shared" ref="C229:C232" si="341">D229+E229+F229+G229</f>
        <v>-1.0701674300000001</v>
      </c>
      <c r="D229" s="13">
        <v>-0.27321664000000001</v>
      </c>
      <c r="E229" s="13">
        <v>-0.24825702999999999</v>
      </c>
      <c r="F229" s="13">
        <v>-0.25881780999999998</v>
      </c>
      <c r="G229" s="13">
        <v>-0.28987594999999999</v>
      </c>
      <c r="H229" s="13">
        <f t="shared" ref="H229:H232" si="342">I229+J229+K229+L229</f>
        <v>-1.11297413</v>
      </c>
      <c r="I229" s="10">
        <v>-0.28414530999999998</v>
      </c>
      <c r="J229" s="10">
        <v>-0.25818731</v>
      </c>
      <c r="K229" s="10">
        <v>-0.26917052000000002</v>
      </c>
      <c r="L229" s="10">
        <v>-0.30147098999999999</v>
      </c>
      <c r="M229" s="13">
        <f t="shared" ref="M229:M232" si="343">N229+O229+P229+Q229</f>
        <v>-1.1155089899999999</v>
      </c>
      <c r="N229" s="10">
        <v>-0.29551112000000002</v>
      </c>
      <c r="O229" s="10">
        <v>-0.26076918999999998</v>
      </c>
      <c r="P229" s="10">
        <v>-0.26378710999999999</v>
      </c>
      <c r="Q229" s="10">
        <v>-0.29544156999999999</v>
      </c>
      <c r="R229" s="63">
        <v>213</v>
      </c>
    </row>
    <row r="230" spans="1:18" ht="12.95" customHeight="1" x14ac:dyDescent="0.2">
      <c r="A230" s="61">
        <v>214</v>
      </c>
      <c r="B230" s="38" t="s">
        <v>146</v>
      </c>
      <c r="C230" s="13">
        <f t="shared" si="341"/>
        <v>-11.43805961</v>
      </c>
      <c r="D230" s="13">
        <v>-0.23895695</v>
      </c>
      <c r="E230" s="13">
        <v>-6.6799220300000002</v>
      </c>
      <c r="F230" s="13">
        <v>-4.1367889199999999</v>
      </c>
      <c r="G230" s="13">
        <v>-0.38239171</v>
      </c>
      <c r="H230" s="13">
        <f t="shared" si="342"/>
        <v>-16.345228900000002</v>
      </c>
      <c r="I230" s="10">
        <v>-1.27415499</v>
      </c>
      <c r="J230" s="10">
        <v>-3.3789082600000002</v>
      </c>
      <c r="K230" s="10">
        <v>-4.9938879999999998E-2</v>
      </c>
      <c r="L230" s="10">
        <v>-11.642226770000001</v>
      </c>
      <c r="M230" s="13">
        <f t="shared" si="343"/>
        <v>-31.517383429999995</v>
      </c>
      <c r="N230" s="10">
        <v>-9.50454826</v>
      </c>
      <c r="O230" s="10">
        <v>-9.5497687199999994</v>
      </c>
      <c r="P230" s="10">
        <v>-4.5143129999999996</v>
      </c>
      <c r="Q230" s="10">
        <v>-7.9487534499999999</v>
      </c>
      <c r="R230" s="63">
        <v>214</v>
      </c>
    </row>
    <row r="231" spans="1:18" ht="12.95" customHeight="1" x14ac:dyDescent="0.2">
      <c r="A231" s="61">
        <v>215</v>
      </c>
      <c r="B231" s="38" t="s">
        <v>147</v>
      </c>
      <c r="C231" s="13">
        <f t="shared" si="341"/>
        <v>-0.20844990000000002</v>
      </c>
      <c r="D231" s="13">
        <v>-0.20231942</v>
      </c>
      <c r="E231" s="13">
        <v>-2.0231899999999998E-3</v>
      </c>
      <c r="F231" s="13">
        <v>-2.0434300000000002E-3</v>
      </c>
      <c r="G231" s="13">
        <v>-2.0638599999999998E-3</v>
      </c>
      <c r="H231" s="13">
        <f t="shared" si="342"/>
        <v>-6.1413100000000005E-3</v>
      </c>
      <c r="I231" s="10">
        <v>-3.0248300000000001E-3</v>
      </c>
      <c r="J231" s="10">
        <v>3.0550799999999999E-3</v>
      </c>
      <c r="K231" s="10">
        <v>3.0549999999999997E-5</v>
      </c>
      <c r="L231" s="10">
        <v>-6.2021100000000003E-3</v>
      </c>
      <c r="M231" s="13">
        <f t="shared" si="343"/>
        <v>-0.15226421999999998</v>
      </c>
      <c r="N231" s="10">
        <v>-7.4995889999999996E-2</v>
      </c>
      <c r="O231" s="10">
        <v>-7.5745839999999995E-2</v>
      </c>
      <c r="P231" s="10">
        <v>-7.5745999999999995E-4</v>
      </c>
      <c r="Q231" s="10">
        <v>-7.6502999999999999E-4</v>
      </c>
      <c r="R231" s="63">
        <v>215</v>
      </c>
    </row>
    <row r="232" spans="1:18" ht="12.95" customHeight="1" x14ac:dyDescent="0.2">
      <c r="A232" s="61">
        <v>216</v>
      </c>
      <c r="B232" s="38" t="s">
        <v>148</v>
      </c>
      <c r="C232" s="13">
        <f t="shared" si="341"/>
        <v>-0.52868062000000005</v>
      </c>
      <c r="D232" s="13">
        <v>-0.51313220000000004</v>
      </c>
      <c r="E232" s="13">
        <v>0</v>
      </c>
      <c r="F232" s="13">
        <v>-1.031396E-2</v>
      </c>
      <c r="G232" s="13">
        <v>-5.2344599999999998E-3</v>
      </c>
      <c r="H232" s="13">
        <f t="shared" si="342"/>
        <v>-0.43492123000000005</v>
      </c>
      <c r="I232" s="10">
        <v>-0.13223960000000001</v>
      </c>
      <c r="J232" s="10">
        <v>-3.9671899999999998E-3</v>
      </c>
      <c r="K232" s="10">
        <v>-4.0861999999999999E-3</v>
      </c>
      <c r="L232" s="10">
        <v>-0.29462823999999999</v>
      </c>
      <c r="M232" s="13">
        <f t="shared" si="343"/>
        <v>-0.42304617999999999</v>
      </c>
      <c r="N232" s="10">
        <v>-0.36404202000000002</v>
      </c>
      <c r="O232" s="10">
        <v>-3.6180539999999997E-2</v>
      </c>
      <c r="P232" s="10">
        <v>-1.050189E-2</v>
      </c>
      <c r="Q232" s="10">
        <v>-1.2321729999999999E-2</v>
      </c>
      <c r="R232" s="63">
        <v>216</v>
      </c>
    </row>
    <row r="233" spans="1:18" ht="14.1" customHeight="1" x14ac:dyDescent="0.2">
      <c r="A233" s="61">
        <v>217</v>
      </c>
      <c r="B233" s="32" t="s">
        <v>149</v>
      </c>
      <c r="C233" s="64">
        <f>C234+C235</f>
        <v>-292.77075752000002</v>
      </c>
      <c r="D233" s="70">
        <f t="shared" ref="D233:G233" si="344">D234+D235</f>
        <v>-69.182224310000009</v>
      </c>
      <c r="E233" s="70">
        <f t="shared" si="344"/>
        <v>-68.710179840000009</v>
      </c>
      <c r="F233" s="70">
        <f t="shared" si="344"/>
        <v>-74.642525239999998</v>
      </c>
      <c r="G233" s="70">
        <f t="shared" si="344"/>
        <v>-80.235828130000002</v>
      </c>
      <c r="H233" s="64">
        <f>H234+H235</f>
        <v>-321.83270534000002</v>
      </c>
      <c r="I233" s="66">
        <f t="shared" ref="I233:L233" si="345">I234+I235</f>
        <v>-80.584291570000005</v>
      </c>
      <c r="J233" s="66">
        <f t="shared" si="345"/>
        <v>-81.577352280000014</v>
      </c>
      <c r="K233" s="66">
        <f t="shared" si="345"/>
        <v>-77.100233620000012</v>
      </c>
      <c r="L233" s="66">
        <f t="shared" si="345"/>
        <v>-82.570827869999988</v>
      </c>
      <c r="M233" s="64">
        <f>M234+M235</f>
        <v>-322.21182467000006</v>
      </c>
      <c r="N233" s="66">
        <f t="shared" ref="N233:Q233" si="346">N234+N235</f>
        <v>-78.000662410000004</v>
      </c>
      <c r="O233" s="66">
        <f t="shared" si="346"/>
        <v>-77.455572580000009</v>
      </c>
      <c r="P233" s="66">
        <f t="shared" si="346"/>
        <v>-82.477497759999991</v>
      </c>
      <c r="Q233" s="66">
        <f t="shared" si="346"/>
        <v>-84.278091919999994</v>
      </c>
      <c r="R233" s="63">
        <v>217</v>
      </c>
    </row>
    <row r="234" spans="1:18" ht="14.1" customHeight="1" x14ac:dyDescent="0.2">
      <c r="A234" s="61">
        <v>218</v>
      </c>
      <c r="B234" s="29" t="s">
        <v>10</v>
      </c>
      <c r="C234" s="13">
        <f t="shared" ref="C234:C235" si="347">D234+E234+F234+G234</f>
        <v>8.2225192799999984</v>
      </c>
      <c r="D234" s="13">
        <v>2.0596610599999998</v>
      </c>
      <c r="E234" s="13">
        <v>2.0263597099999999</v>
      </c>
      <c r="F234" s="13">
        <v>2.0634404900000001</v>
      </c>
      <c r="G234" s="13">
        <v>2.0730580199999999</v>
      </c>
      <c r="H234" s="13">
        <f t="shared" ref="H234:H235" si="348">I234+J234+K234+L234</f>
        <v>8.3417559600000004</v>
      </c>
      <c r="I234" s="10">
        <v>2.0556298200000001</v>
      </c>
      <c r="J234" s="10">
        <v>2.1187855799999999</v>
      </c>
      <c r="K234" s="10">
        <v>2.0872077</v>
      </c>
      <c r="L234" s="10">
        <v>2.08013286</v>
      </c>
      <c r="M234" s="13">
        <f t="shared" ref="M234:M235" si="349">N234+O234+P234+Q234</f>
        <v>8.3099311799999995</v>
      </c>
      <c r="N234" s="10">
        <v>2.0854389900000001</v>
      </c>
      <c r="O234" s="10">
        <v>2.0725726500000001</v>
      </c>
      <c r="P234" s="10">
        <v>2.0753241</v>
      </c>
      <c r="Q234" s="10">
        <v>2.0765954400000002</v>
      </c>
      <c r="R234" s="63">
        <v>218</v>
      </c>
    </row>
    <row r="235" spans="1:18" ht="14.1" customHeight="1" x14ac:dyDescent="0.2">
      <c r="A235" s="61">
        <v>219</v>
      </c>
      <c r="B235" s="29" t="s">
        <v>11</v>
      </c>
      <c r="C235" s="13">
        <f t="shared" si="347"/>
        <v>-300.99327679999999</v>
      </c>
      <c r="D235" s="13">
        <v>-71.241885370000006</v>
      </c>
      <c r="E235" s="13">
        <v>-70.736539550000003</v>
      </c>
      <c r="F235" s="13">
        <v>-76.705965730000003</v>
      </c>
      <c r="G235" s="13">
        <v>-82.308886150000006</v>
      </c>
      <c r="H235" s="13">
        <f t="shared" si="348"/>
        <v>-330.17446130000002</v>
      </c>
      <c r="I235" s="10">
        <v>-82.639921389999998</v>
      </c>
      <c r="J235" s="10">
        <v>-83.696137860000007</v>
      </c>
      <c r="K235" s="10">
        <v>-79.187441320000005</v>
      </c>
      <c r="L235" s="10">
        <v>-84.650960729999994</v>
      </c>
      <c r="M235" s="13">
        <f t="shared" si="349"/>
        <v>-330.52175585000003</v>
      </c>
      <c r="N235" s="10">
        <v>-80.086101400000004</v>
      </c>
      <c r="O235" s="10">
        <v>-79.528145230000007</v>
      </c>
      <c r="P235" s="10">
        <v>-84.552821859999995</v>
      </c>
      <c r="Q235" s="10">
        <v>-86.35468736</v>
      </c>
      <c r="R235" s="63">
        <v>219</v>
      </c>
    </row>
    <row r="236" spans="1:18" ht="14.1" customHeight="1" x14ac:dyDescent="0.2">
      <c r="A236" s="61">
        <v>220</v>
      </c>
      <c r="B236" s="32" t="s">
        <v>150</v>
      </c>
      <c r="C236" s="64">
        <f>C237+C238</f>
        <v>98.9081726</v>
      </c>
      <c r="D236" s="70">
        <f t="shared" ref="D236:G236" si="350">D237+D238</f>
        <v>12.407104070000003</v>
      </c>
      <c r="E236" s="70">
        <f t="shared" si="350"/>
        <v>34.316577069999987</v>
      </c>
      <c r="F236" s="70">
        <f t="shared" si="350"/>
        <v>18.249653979999991</v>
      </c>
      <c r="G236" s="70">
        <f t="shared" si="350"/>
        <v>33.934837479999992</v>
      </c>
      <c r="H236" s="64">
        <f>H237+H238</f>
        <v>114.52948199000005</v>
      </c>
      <c r="I236" s="66">
        <f t="shared" ref="I236:L236" si="351">I237+I238</f>
        <v>21.311631990000002</v>
      </c>
      <c r="J236" s="66">
        <f t="shared" si="351"/>
        <v>28.299357329999999</v>
      </c>
      <c r="K236" s="66">
        <f t="shared" si="351"/>
        <v>29.880054479999984</v>
      </c>
      <c r="L236" s="66">
        <f t="shared" si="351"/>
        <v>35.038438190000001</v>
      </c>
      <c r="M236" s="64">
        <f>M237+M238</f>
        <v>137.67290751199999</v>
      </c>
      <c r="N236" s="66">
        <f t="shared" ref="N236:Q236" si="352">N237+N238</f>
        <v>28.367162420000007</v>
      </c>
      <c r="O236" s="66">
        <f t="shared" si="352"/>
        <v>38.786145429999998</v>
      </c>
      <c r="P236" s="66">
        <f t="shared" si="352"/>
        <v>26.86451824000001</v>
      </c>
      <c r="Q236" s="66">
        <f t="shared" si="352"/>
        <v>43.655081422000016</v>
      </c>
      <c r="R236" s="63">
        <v>220</v>
      </c>
    </row>
    <row r="237" spans="1:18" ht="14.1" customHeight="1" x14ac:dyDescent="0.2">
      <c r="A237" s="61">
        <v>221</v>
      </c>
      <c r="B237" s="29" t="s">
        <v>10</v>
      </c>
      <c r="C237" s="13">
        <f t="shared" ref="C237:Q237" si="353">C240+C243+C246+C249+C252+C255</f>
        <v>268.96879503999997</v>
      </c>
      <c r="D237" s="13">
        <f t="shared" si="353"/>
        <v>70.913269409999998</v>
      </c>
      <c r="E237" s="13">
        <f t="shared" si="353"/>
        <v>67.499992819999989</v>
      </c>
      <c r="F237" s="13">
        <f t="shared" si="353"/>
        <v>63.261752579999992</v>
      </c>
      <c r="G237" s="13">
        <f t="shared" si="353"/>
        <v>67.293780229999996</v>
      </c>
      <c r="H237" s="13">
        <f t="shared" si="353"/>
        <v>290.20722792000004</v>
      </c>
      <c r="I237" s="13">
        <f t="shared" si="353"/>
        <v>69.870430600000006</v>
      </c>
      <c r="J237" s="13">
        <f t="shared" si="353"/>
        <v>64.393711400000001</v>
      </c>
      <c r="K237" s="13">
        <f t="shared" si="353"/>
        <v>71.014839409999993</v>
      </c>
      <c r="L237" s="13">
        <f t="shared" si="353"/>
        <v>84.928246510000008</v>
      </c>
      <c r="M237" s="13">
        <f t="shared" si="353"/>
        <v>275.099447602</v>
      </c>
      <c r="N237" s="13">
        <f t="shared" si="353"/>
        <v>75.422616070000004</v>
      </c>
      <c r="O237" s="13">
        <f t="shared" si="353"/>
        <v>64.643525789999998</v>
      </c>
      <c r="P237" s="13">
        <f t="shared" si="353"/>
        <v>64.53569773000001</v>
      </c>
      <c r="Q237" s="13">
        <f t="shared" si="353"/>
        <v>70.497608012000015</v>
      </c>
      <c r="R237" s="63">
        <v>221</v>
      </c>
    </row>
    <row r="238" spans="1:18" ht="14.1" customHeight="1" x14ac:dyDescent="0.2">
      <c r="A238" s="61">
        <v>222</v>
      </c>
      <c r="B238" s="29" t="s">
        <v>11</v>
      </c>
      <c r="C238" s="13">
        <f t="shared" ref="C238:Q238" si="354">C241+C244+C247+C250+C253+C260</f>
        <v>-170.06062243999997</v>
      </c>
      <c r="D238" s="13">
        <f t="shared" si="354"/>
        <v>-58.506165339999995</v>
      </c>
      <c r="E238" s="13">
        <f t="shared" si="354"/>
        <v>-33.183415750000002</v>
      </c>
      <c r="F238" s="13">
        <f t="shared" si="354"/>
        <v>-45.012098600000002</v>
      </c>
      <c r="G238" s="13">
        <f t="shared" si="354"/>
        <v>-33.358942750000004</v>
      </c>
      <c r="H238" s="13">
        <f t="shared" si="354"/>
        <v>-175.67774592999999</v>
      </c>
      <c r="I238" s="13">
        <f t="shared" si="354"/>
        <v>-48.558798610000004</v>
      </c>
      <c r="J238" s="13">
        <f t="shared" si="354"/>
        <v>-36.094354070000001</v>
      </c>
      <c r="K238" s="13">
        <f t="shared" si="354"/>
        <v>-41.134784930000009</v>
      </c>
      <c r="L238" s="13">
        <f t="shared" si="354"/>
        <v>-49.889808320000007</v>
      </c>
      <c r="M238" s="13">
        <f t="shared" si="354"/>
        <v>-137.42654009</v>
      </c>
      <c r="N238" s="13">
        <f t="shared" si="354"/>
        <v>-47.055453649999997</v>
      </c>
      <c r="O238" s="13">
        <f t="shared" si="354"/>
        <v>-25.857380360000001</v>
      </c>
      <c r="P238" s="13">
        <f t="shared" si="354"/>
        <v>-37.67117949</v>
      </c>
      <c r="Q238" s="13">
        <f t="shared" si="354"/>
        <v>-26.842526589999999</v>
      </c>
      <c r="R238" s="63">
        <v>222</v>
      </c>
    </row>
    <row r="239" spans="1:18" ht="13.5" customHeight="1" x14ac:dyDescent="0.2">
      <c r="A239" s="61">
        <v>223</v>
      </c>
      <c r="B239" s="33" t="s">
        <v>151</v>
      </c>
      <c r="C239" s="13">
        <f>C240+C241</f>
        <v>163.30051452999999</v>
      </c>
      <c r="D239" s="9">
        <f t="shared" ref="D239:G239" si="355">D240+D241</f>
        <v>41.952065069999996</v>
      </c>
      <c r="E239" s="9">
        <f t="shared" si="355"/>
        <v>41.398771399999994</v>
      </c>
      <c r="F239" s="9">
        <f t="shared" si="355"/>
        <v>38.500606649999995</v>
      </c>
      <c r="G239" s="9">
        <f t="shared" si="355"/>
        <v>41.449071410000002</v>
      </c>
      <c r="H239" s="13">
        <f>H240+H241</f>
        <v>163.79880238999999</v>
      </c>
      <c r="I239" s="10">
        <f t="shared" ref="I239:L239" si="356">I240+I241</f>
        <v>40.921073190000001</v>
      </c>
      <c r="J239" s="10">
        <f t="shared" si="356"/>
        <v>39.359535539999996</v>
      </c>
      <c r="K239" s="10">
        <f t="shared" si="356"/>
        <v>40.135506469999996</v>
      </c>
      <c r="L239" s="10">
        <f t="shared" si="356"/>
        <v>43.382687189999999</v>
      </c>
      <c r="M239" s="13">
        <f>M240+M241</f>
        <v>165.305114602</v>
      </c>
      <c r="N239" s="10">
        <f t="shared" ref="N239:Q239" si="357">N240+N241</f>
        <v>42.063023980000004</v>
      </c>
      <c r="O239" s="10">
        <f t="shared" si="357"/>
        <v>40.146726270000002</v>
      </c>
      <c r="P239" s="10">
        <f t="shared" si="357"/>
        <v>40.099298570000002</v>
      </c>
      <c r="Q239" s="10">
        <f t="shared" si="357"/>
        <v>42.996065782000002</v>
      </c>
      <c r="R239" s="63">
        <v>223</v>
      </c>
    </row>
    <row r="240" spans="1:18" ht="12.95" customHeight="1" x14ac:dyDescent="0.2">
      <c r="A240" s="61">
        <v>224</v>
      </c>
      <c r="B240" s="29" t="s">
        <v>10</v>
      </c>
      <c r="C240" s="13">
        <f t="shared" ref="C240:C241" si="358">D240+E240+F240+G240</f>
        <v>219.16361522</v>
      </c>
      <c r="D240" s="13">
        <v>55.910327409999994</v>
      </c>
      <c r="E240" s="13">
        <v>54.559000689999991</v>
      </c>
      <c r="F240" s="13">
        <v>52.136389219999998</v>
      </c>
      <c r="G240" s="13">
        <v>56.5578979</v>
      </c>
      <c r="H240" s="13">
        <f t="shared" ref="H240:H241" si="359">I240+J240+K240+L240</f>
        <v>221.85732515000001</v>
      </c>
      <c r="I240" s="10">
        <v>55.424879619999999</v>
      </c>
      <c r="J240" s="10">
        <v>53.046174000000001</v>
      </c>
      <c r="K240" s="10">
        <v>54.295016799999999</v>
      </c>
      <c r="L240" s="10">
        <v>59.091254730000003</v>
      </c>
      <c r="M240" s="13">
        <f t="shared" ref="M240:M241" si="360">N240+O240+P240+Q240</f>
        <v>223.67645651200002</v>
      </c>
      <c r="N240" s="10">
        <v>57.138360200000001</v>
      </c>
      <c r="O240" s="10">
        <v>54.107097490000001</v>
      </c>
      <c r="P240" s="10">
        <v>54.006122930000004</v>
      </c>
      <c r="Q240" s="10">
        <v>58.424875892000003</v>
      </c>
      <c r="R240" s="63">
        <v>224</v>
      </c>
    </row>
    <row r="241" spans="1:18" ht="12.95" customHeight="1" x14ac:dyDescent="0.2">
      <c r="A241" s="61">
        <v>225</v>
      </c>
      <c r="B241" s="29" t="s">
        <v>11</v>
      </c>
      <c r="C241" s="13">
        <f t="shared" si="358"/>
        <v>-55.863100689999996</v>
      </c>
      <c r="D241" s="13">
        <v>-13.958262339999999</v>
      </c>
      <c r="E241" s="13">
        <v>-13.160229289999998</v>
      </c>
      <c r="F241" s="13">
        <v>-13.63578257</v>
      </c>
      <c r="G241" s="13">
        <v>-15.10882649</v>
      </c>
      <c r="H241" s="13">
        <f t="shared" si="359"/>
        <v>-58.058522760000002</v>
      </c>
      <c r="I241" s="10">
        <v>-14.503806430000001</v>
      </c>
      <c r="J241" s="10">
        <v>-13.686638460000001</v>
      </c>
      <c r="K241" s="10">
        <v>-14.159510330000002</v>
      </c>
      <c r="L241" s="10">
        <v>-15.708567540000001</v>
      </c>
      <c r="M241" s="13">
        <f t="shared" si="360"/>
        <v>-58.371341909999998</v>
      </c>
      <c r="N241" s="10">
        <v>-15.075336219999999</v>
      </c>
      <c r="O241" s="10">
        <v>-13.960371220000001</v>
      </c>
      <c r="P241" s="10">
        <v>-13.90682436</v>
      </c>
      <c r="Q241" s="10">
        <v>-15.428810109999999</v>
      </c>
      <c r="R241" s="63">
        <v>225</v>
      </c>
    </row>
    <row r="242" spans="1:18" ht="13.5" customHeight="1" x14ac:dyDescent="0.2">
      <c r="A242" s="61">
        <v>226</v>
      </c>
      <c r="B242" s="33" t="s">
        <v>152</v>
      </c>
      <c r="C242" s="13">
        <f>C243+C244</f>
        <v>3.240068449999999</v>
      </c>
      <c r="D242" s="9">
        <f t="shared" ref="D242:G242" si="361">D243+D244</f>
        <v>0.80900887999999993</v>
      </c>
      <c r="E242" s="9">
        <f t="shared" si="361"/>
        <v>0.76285611999999992</v>
      </c>
      <c r="F242" s="9">
        <f t="shared" si="361"/>
        <v>0.82584329000000034</v>
      </c>
      <c r="G242" s="9">
        <f t="shared" si="361"/>
        <v>0.84236016000000014</v>
      </c>
      <c r="H242" s="13">
        <f>H243+H244</f>
        <v>3.3696712100000008</v>
      </c>
      <c r="I242" s="10">
        <f t="shared" ref="I242:L242" si="362">I243+I244</f>
        <v>0.84136922999999975</v>
      </c>
      <c r="J242" s="10">
        <f t="shared" si="362"/>
        <v>0.79337037000000032</v>
      </c>
      <c r="K242" s="10">
        <f t="shared" si="362"/>
        <v>0.85887703000000037</v>
      </c>
      <c r="L242" s="10">
        <f t="shared" si="362"/>
        <v>0.87605458000000014</v>
      </c>
      <c r="M242" s="13">
        <f>M243+M244</f>
        <v>3.3844947300000037</v>
      </c>
      <c r="N242" s="10">
        <f t="shared" ref="N242:Q242" si="363">N243+N244</f>
        <v>0.87502399000000031</v>
      </c>
      <c r="O242" s="10">
        <f t="shared" si="363"/>
        <v>0.80923778000000013</v>
      </c>
      <c r="P242" s="10">
        <f t="shared" si="363"/>
        <v>0.84169949000000033</v>
      </c>
      <c r="Q242" s="10">
        <f t="shared" si="363"/>
        <v>0.85853347000000046</v>
      </c>
      <c r="R242" s="63">
        <v>226</v>
      </c>
    </row>
    <row r="243" spans="1:18" ht="12.95" customHeight="1" x14ac:dyDescent="0.2">
      <c r="A243" s="61">
        <v>227</v>
      </c>
      <c r="B243" s="29" t="s">
        <v>10</v>
      </c>
      <c r="C243" s="13">
        <f t="shared" ref="C243:C244" si="364">D243+E243+F243+G243</f>
        <v>10.715436559999999</v>
      </c>
      <c r="D243" s="9">
        <v>2.73442301</v>
      </c>
      <c r="E243" s="9">
        <v>2.54625477</v>
      </c>
      <c r="F243" s="9">
        <v>2.6904746400000001</v>
      </c>
      <c r="G243" s="9">
        <v>2.74428414</v>
      </c>
      <c r="H243" s="13">
        <f t="shared" ref="H243:H244" si="365">I243+J243+K243+L243</f>
        <v>11.144054030000001</v>
      </c>
      <c r="I243" s="10">
        <v>2.8437999199999999</v>
      </c>
      <c r="J243" s="10">
        <v>2.6481049700000003</v>
      </c>
      <c r="K243" s="10">
        <v>2.7980936300000003</v>
      </c>
      <c r="L243" s="10">
        <v>2.8540555100000002</v>
      </c>
      <c r="M243" s="13">
        <f t="shared" ref="M243:M244" si="366">N243+O243+P243+Q243</f>
        <v>11.197725120000003</v>
      </c>
      <c r="N243" s="10">
        <v>2.9575519100000003</v>
      </c>
      <c r="O243" s="10">
        <v>2.7010670600000002</v>
      </c>
      <c r="P243" s="10">
        <v>2.7421317600000004</v>
      </c>
      <c r="Q243" s="10">
        <v>2.7969743900000004</v>
      </c>
      <c r="R243" s="63">
        <v>227</v>
      </c>
    </row>
    <row r="244" spans="1:18" ht="12.95" customHeight="1" x14ac:dyDescent="0.2">
      <c r="A244" s="61">
        <v>228</v>
      </c>
      <c r="B244" s="29" t="s">
        <v>11</v>
      </c>
      <c r="C244" s="13">
        <f t="shared" si="364"/>
        <v>-7.4753681099999998</v>
      </c>
      <c r="D244" s="9">
        <v>-1.9254141300000001</v>
      </c>
      <c r="E244" s="9">
        <v>-1.7833986500000001</v>
      </c>
      <c r="F244" s="9">
        <v>-1.8646313499999998</v>
      </c>
      <c r="G244" s="9">
        <v>-1.9019239799999998</v>
      </c>
      <c r="H244" s="13">
        <f t="shared" si="365"/>
        <v>-7.7743828200000005</v>
      </c>
      <c r="I244" s="10">
        <v>-2.0024306900000002</v>
      </c>
      <c r="J244" s="10">
        <v>-1.8547346</v>
      </c>
      <c r="K244" s="10">
        <v>-1.9392166</v>
      </c>
      <c r="L244" s="10">
        <v>-1.9780009300000001</v>
      </c>
      <c r="M244" s="13">
        <f t="shared" si="366"/>
        <v>-7.8132303899999993</v>
      </c>
      <c r="N244" s="10">
        <v>-2.08252792</v>
      </c>
      <c r="O244" s="10">
        <v>-1.8918292800000001</v>
      </c>
      <c r="P244" s="10">
        <v>-1.90043227</v>
      </c>
      <c r="Q244" s="10">
        <v>-1.9384409199999999</v>
      </c>
      <c r="R244" s="63">
        <v>228</v>
      </c>
    </row>
    <row r="245" spans="1:18" ht="13.5" customHeight="1" x14ac:dyDescent="0.2">
      <c r="A245" s="61">
        <v>229</v>
      </c>
      <c r="B245" s="33" t="s">
        <v>153</v>
      </c>
      <c r="C245" s="13">
        <f>C246+C247</f>
        <v>8.4971428500000012</v>
      </c>
      <c r="D245" s="9">
        <f t="shared" ref="D245:G245" si="367">D246+D247</f>
        <v>2.0833333299999999</v>
      </c>
      <c r="E245" s="9">
        <f t="shared" si="367"/>
        <v>2.1733333300000002</v>
      </c>
      <c r="F245" s="9">
        <f t="shared" si="367"/>
        <v>2.1283333299999998</v>
      </c>
      <c r="G245" s="9">
        <f t="shared" si="367"/>
        <v>2.1121428600000001</v>
      </c>
      <c r="H245" s="13">
        <f>H246+H247</f>
        <v>8.7946476199999992</v>
      </c>
      <c r="I245" s="10">
        <f t="shared" ref="I245:L245" si="368">I246+I247</f>
        <v>2.1242857100000001</v>
      </c>
      <c r="J245" s="10">
        <f t="shared" si="368"/>
        <v>2.26026667</v>
      </c>
      <c r="K245" s="10">
        <f t="shared" si="368"/>
        <v>2.2134666699999999</v>
      </c>
      <c r="L245" s="10">
        <f t="shared" si="368"/>
        <v>2.1966285699999997</v>
      </c>
      <c r="M245" s="13">
        <f>M246+M247</f>
        <v>8.7373552399999994</v>
      </c>
      <c r="N245" s="10">
        <f t="shared" ref="N245:Q245" si="369">N246+N247</f>
        <v>2.1986619100000002</v>
      </c>
      <c r="O245" s="10">
        <f t="shared" si="369"/>
        <v>2.2168000000000001</v>
      </c>
      <c r="P245" s="10">
        <f t="shared" si="369"/>
        <v>2.1691973300000003</v>
      </c>
      <c r="Q245" s="10">
        <f t="shared" si="369"/>
        <v>2.1526959999999997</v>
      </c>
      <c r="R245" s="63">
        <v>229</v>
      </c>
    </row>
    <row r="246" spans="1:18" ht="12.95" customHeight="1" x14ac:dyDescent="0.2">
      <c r="A246" s="61">
        <v>230</v>
      </c>
      <c r="B246" s="29" t="s">
        <v>10</v>
      </c>
      <c r="C246" s="13">
        <f t="shared" ref="C246:C247" si="370">D246+E246+F246+G246</f>
        <v>15.497142850000001</v>
      </c>
      <c r="D246" s="9">
        <v>3.8333333299999999</v>
      </c>
      <c r="E246" s="9">
        <v>3.9233333300000002</v>
      </c>
      <c r="F246" s="9">
        <v>3.8783333299999998</v>
      </c>
      <c r="G246" s="9">
        <v>3.8621428600000001</v>
      </c>
      <c r="H246" s="13">
        <f t="shared" ref="H246:H247" si="371">I246+J246+K246+L246</f>
        <v>16.00464762</v>
      </c>
      <c r="I246" s="10">
        <v>3.8742857100000001</v>
      </c>
      <c r="J246" s="10">
        <v>4.0802666700000003</v>
      </c>
      <c r="K246" s="10">
        <v>4.0334666700000001</v>
      </c>
      <c r="L246" s="10">
        <v>4.01662857</v>
      </c>
      <c r="M246" s="13">
        <f t="shared" ref="M246:M247" si="372">N246+O246+P246+Q246</f>
        <v>15.892055239999999</v>
      </c>
      <c r="N246" s="10">
        <v>4.0011619100000004</v>
      </c>
      <c r="O246" s="10">
        <v>4.0018000000000002</v>
      </c>
      <c r="P246" s="10">
        <v>3.9527973300000001</v>
      </c>
      <c r="Q246" s="10">
        <v>3.936296</v>
      </c>
      <c r="R246" s="63">
        <v>230</v>
      </c>
    </row>
    <row r="247" spans="1:18" ht="12.95" customHeight="1" x14ac:dyDescent="0.2">
      <c r="A247" s="61">
        <v>231</v>
      </c>
      <c r="B247" s="29" t="s">
        <v>11</v>
      </c>
      <c r="C247" s="13">
        <f t="shared" si="370"/>
        <v>-7</v>
      </c>
      <c r="D247" s="9">
        <v>-1.75</v>
      </c>
      <c r="E247" s="9">
        <v>-1.75</v>
      </c>
      <c r="F247" s="9">
        <v>-1.75</v>
      </c>
      <c r="G247" s="9">
        <v>-1.75</v>
      </c>
      <c r="H247" s="13">
        <f t="shared" si="371"/>
        <v>-7.2100000000000009</v>
      </c>
      <c r="I247" s="10">
        <v>-1.75</v>
      </c>
      <c r="J247" s="10">
        <v>-1.82</v>
      </c>
      <c r="K247" s="10">
        <v>-1.82</v>
      </c>
      <c r="L247" s="10">
        <v>-1.82</v>
      </c>
      <c r="M247" s="13">
        <f t="shared" si="372"/>
        <v>-7.1547000000000001</v>
      </c>
      <c r="N247" s="10">
        <v>-1.8025000000000002</v>
      </c>
      <c r="O247" s="10">
        <v>-1.7849999999999999</v>
      </c>
      <c r="P247" s="10">
        <v>-1.7836000000000001</v>
      </c>
      <c r="Q247" s="10">
        <v>-1.7836000000000001</v>
      </c>
      <c r="R247" s="63">
        <v>231</v>
      </c>
    </row>
    <row r="248" spans="1:18" ht="13.5" customHeight="1" x14ac:dyDescent="0.2">
      <c r="A248" s="61">
        <v>232</v>
      </c>
      <c r="B248" s="33" t="s">
        <v>154</v>
      </c>
      <c r="C248" s="13">
        <f>C249+C250</f>
        <v>-4</v>
      </c>
      <c r="D248" s="9">
        <f t="shared" ref="D248:G248" si="373">D249+D250</f>
        <v>-1</v>
      </c>
      <c r="E248" s="9">
        <f t="shared" si="373"/>
        <v>-1</v>
      </c>
      <c r="F248" s="9">
        <f t="shared" si="373"/>
        <v>-1</v>
      </c>
      <c r="G248" s="9">
        <f t="shared" si="373"/>
        <v>-1</v>
      </c>
      <c r="H248" s="13">
        <f>H249+H250</f>
        <v>-4.120000000000001</v>
      </c>
      <c r="I248" s="10">
        <f t="shared" ref="I248:L248" si="374">I249+I250</f>
        <v>-1</v>
      </c>
      <c r="J248" s="10">
        <f t="shared" si="374"/>
        <v>-1.04</v>
      </c>
      <c r="K248" s="10">
        <f t="shared" si="374"/>
        <v>-1.04</v>
      </c>
      <c r="L248" s="10">
        <f t="shared" si="374"/>
        <v>-1.04</v>
      </c>
      <c r="M248" s="13">
        <f>M249+M250</f>
        <v>-4.0884</v>
      </c>
      <c r="N248" s="10">
        <f t="shared" ref="N248:Q248" si="375">N249+N250</f>
        <v>-1.0300000000000002</v>
      </c>
      <c r="O248" s="10">
        <f t="shared" si="375"/>
        <v>-1.0199999999999998</v>
      </c>
      <c r="P248" s="10">
        <f t="shared" si="375"/>
        <v>-1.0192000000000001</v>
      </c>
      <c r="Q248" s="10">
        <f t="shared" si="375"/>
        <v>-1.0192000000000001</v>
      </c>
      <c r="R248" s="63">
        <v>232</v>
      </c>
    </row>
    <row r="249" spans="1:18" ht="12.95" customHeight="1" x14ac:dyDescent="0.2">
      <c r="A249" s="61">
        <v>233</v>
      </c>
      <c r="B249" s="29" t="s">
        <v>10</v>
      </c>
      <c r="C249" s="13">
        <f t="shared" ref="C249:C250" si="376">D249+E249+F249+G249</f>
        <v>4.4000000000000004</v>
      </c>
      <c r="D249" s="13">
        <v>1.1000000000000001</v>
      </c>
      <c r="E249" s="13">
        <v>1.1000000000000001</v>
      </c>
      <c r="F249" s="13">
        <v>1.1000000000000001</v>
      </c>
      <c r="G249" s="13">
        <v>1.1000000000000001</v>
      </c>
      <c r="H249" s="13">
        <f t="shared" ref="H249:H250" si="377">I249+J249+K249+L249</f>
        <v>4.532</v>
      </c>
      <c r="I249" s="10">
        <v>1.1000000000000001</v>
      </c>
      <c r="J249" s="10">
        <v>1.1440000000000001</v>
      </c>
      <c r="K249" s="10">
        <v>1.1440000000000001</v>
      </c>
      <c r="L249" s="10">
        <v>1.1440000000000001</v>
      </c>
      <c r="M249" s="13">
        <f t="shared" ref="M249:M250" si="378">N249+O249+P249+Q249</f>
        <v>4.4972399999999997</v>
      </c>
      <c r="N249" s="10">
        <v>1.133</v>
      </c>
      <c r="O249" s="10">
        <v>1.1220000000000001</v>
      </c>
      <c r="P249" s="10">
        <v>1.1211199999999999</v>
      </c>
      <c r="Q249" s="10">
        <v>1.1211199999999999</v>
      </c>
      <c r="R249" s="63">
        <v>233</v>
      </c>
    </row>
    <row r="250" spans="1:18" ht="12.95" customHeight="1" x14ac:dyDescent="0.2">
      <c r="A250" s="61">
        <v>234</v>
      </c>
      <c r="B250" s="29" t="s">
        <v>11</v>
      </c>
      <c r="C250" s="13">
        <f t="shared" si="376"/>
        <v>-8.4</v>
      </c>
      <c r="D250" s="13">
        <v>-2.1</v>
      </c>
      <c r="E250" s="13">
        <v>-2.1</v>
      </c>
      <c r="F250" s="13">
        <v>-2.1</v>
      </c>
      <c r="G250" s="13">
        <v>-2.1</v>
      </c>
      <c r="H250" s="13">
        <f t="shared" si="377"/>
        <v>-8.652000000000001</v>
      </c>
      <c r="I250" s="10">
        <v>-2.1</v>
      </c>
      <c r="J250" s="10">
        <v>-2.1840000000000002</v>
      </c>
      <c r="K250" s="10">
        <v>-2.1840000000000002</v>
      </c>
      <c r="L250" s="10">
        <v>-2.1840000000000002</v>
      </c>
      <c r="M250" s="13">
        <f t="shared" si="378"/>
        <v>-8.5856399999999997</v>
      </c>
      <c r="N250" s="10">
        <v>-2.1630000000000003</v>
      </c>
      <c r="O250" s="10">
        <v>-2.1419999999999999</v>
      </c>
      <c r="P250" s="10">
        <v>-2.14032</v>
      </c>
      <c r="Q250" s="10">
        <v>-2.14032</v>
      </c>
      <c r="R250" s="63">
        <v>234</v>
      </c>
    </row>
    <row r="251" spans="1:18" ht="13.5" customHeight="1" x14ac:dyDescent="0.2">
      <c r="A251" s="61">
        <v>235</v>
      </c>
      <c r="B251" s="33" t="s">
        <v>155</v>
      </c>
      <c r="C251" s="13">
        <f>C252+C253</f>
        <v>0</v>
      </c>
      <c r="D251" s="9">
        <f t="shared" ref="D251:G251" si="379">D252+D253</f>
        <v>0</v>
      </c>
      <c r="E251" s="9">
        <f t="shared" si="379"/>
        <v>0</v>
      </c>
      <c r="F251" s="9">
        <f t="shared" si="379"/>
        <v>0</v>
      </c>
      <c r="G251" s="9">
        <f t="shared" si="379"/>
        <v>0</v>
      </c>
      <c r="H251" s="13">
        <f>H252+H253</f>
        <v>0</v>
      </c>
      <c r="I251" s="10">
        <f t="shared" ref="I251:L251" si="380">I252+I253</f>
        <v>0</v>
      </c>
      <c r="J251" s="10">
        <f t="shared" si="380"/>
        <v>0</v>
      </c>
      <c r="K251" s="10">
        <f t="shared" si="380"/>
        <v>0</v>
      </c>
      <c r="L251" s="10">
        <f t="shared" si="380"/>
        <v>0</v>
      </c>
      <c r="M251" s="13">
        <f>M252+M253</f>
        <v>0</v>
      </c>
      <c r="N251" s="10">
        <f t="shared" ref="N251:Q251" si="381">N252+N253</f>
        <v>0</v>
      </c>
      <c r="O251" s="10">
        <f t="shared" si="381"/>
        <v>0</v>
      </c>
      <c r="P251" s="10">
        <f t="shared" si="381"/>
        <v>0</v>
      </c>
      <c r="Q251" s="10">
        <f t="shared" si="381"/>
        <v>0</v>
      </c>
      <c r="R251" s="63">
        <v>235</v>
      </c>
    </row>
    <row r="252" spans="1:18" ht="12.95" customHeight="1" x14ac:dyDescent="0.2">
      <c r="A252" s="61">
        <v>236</v>
      </c>
      <c r="B252" s="29" t="s">
        <v>10</v>
      </c>
      <c r="C252" s="13">
        <f t="shared" ref="C252:C253" si="382">D252+E252+F252+G252</f>
        <v>0</v>
      </c>
      <c r="D252" s="12">
        <v>0</v>
      </c>
      <c r="E252" s="12">
        <v>0</v>
      </c>
      <c r="F252" s="12">
        <v>0</v>
      </c>
      <c r="G252" s="12">
        <v>0</v>
      </c>
      <c r="H252" s="13">
        <f t="shared" ref="H252:H253" si="383">I252+J252+K252+L252</f>
        <v>0</v>
      </c>
      <c r="I252" s="12">
        <v>0</v>
      </c>
      <c r="J252" s="12">
        <v>0</v>
      </c>
      <c r="K252" s="12">
        <v>0</v>
      </c>
      <c r="L252" s="12">
        <v>0</v>
      </c>
      <c r="M252" s="13">
        <f t="shared" ref="M252:M253" si="384">N252+O252+P252+Q252</f>
        <v>0</v>
      </c>
      <c r="N252" s="12">
        <v>0</v>
      </c>
      <c r="O252" s="12">
        <v>0</v>
      </c>
      <c r="P252" s="12">
        <v>0</v>
      </c>
      <c r="Q252" s="12">
        <v>0</v>
      </c>
      <c r="R252" s="63">
        <v>236</v>
      </c>
    </row>
    <row r="253" spans="1:18" ht="12.95" customHeight="1" x14ac:dyDescent="0.2">
      <c r="A253" s="61">
        <v>237</v>
      </c>
      <c r="B253" s="29" t="s">
        <v>11</v>
      </c>
      <c r="C253" s="13">
        <f t="shared" si="382"/>
        <v>0</v>
      </c>
      <c r="D253" s="12">
        <v>0</v>
      </c>
      <c r="E253" s="12">
        <v>0</v>
      </c>
      <c r="F253" s="12">
        <v>0</v>
      </c>
      <c r="G253" s="12">
        <v>0</v>
      </c>
      <c r="H253" s="13">
        <f t="shared" si="383"/>
        <v>0</v>
      </c>
      <c r="I253" s="12">
        <v>0</v>
      </c>
      <c r="J253" s="12">
        <v>0</v>
      </c>
      <c r="K253" s="12">
        <v>0</v>
      </c>
      <c r="L253" s="12">
        <v>0</v>
      </c>
      <c r="M253" s="13">
        <f t="shared" si="384"/>
        <v>0</v>
      </c>
      <c r="N253" s="12">
        <v>0</v>
      </c>
      <c r="O253" s="12">
        <v>0</v>
      </c>
      <c r="P253" s="12">
        <v>0</v>
      </c>
      <c r="Q253" s="12">
        <v>0</v>
      </c>
      <c r="R253" s="63">
        <v>237</v>
      </c>
    </row>
    <row r="254" spans="1:18" ht="13.5" customHeight="1" x14ac:dyDescent="0.2">
      <c r="A254" s="61">
        <v>238</v>
      </c>
      <c r="B254" s="33" t="s">
        <v>156</v>
      </c>
      <c r="C254" s="13">
        <f>C255+C260</f>
        <v>-72.129553229999999</v>
      </c>
      <c r="D254" s="13">
        <f t="shared" ref="D254:G254" si="385">D255+D260</f>
        <v>-31.437303209999996</v>
      </c>
      <c r="E254" s="13">
        <f t="shared" si="385"/>
        <v>-9.0183837800000006</v>
      </c>
      <c r="F254" s="13">
        <f t="shared" si="385"/>
        <v>-22.205129290000002</v>
      </c>
      <c r="G254" s="13">
        <f t="shared" si="385"/>
        <v>-9.4687369500000003</v>
      </c>
      <c r="H254" s="13">
        <f>H255+H260</f>
        <v>-57.313639229999993</v>
      </c>
      <c r="I254" s="13">
        <f t="shared" ref="I254:L254" si="386">I255+I260</f>
        <v>-21.575096139999999</v>
      </c>
      <c r="J254" s="13">
        <f t="shared" si="386"/>
        <v>-13.073815249999999</v>
      </c>
      <c r="K254" s="13">
        <f t="shared" si="386"/>
        <v>-12.287795690000003</v>
      </c>
      <c r="L254" s="13">
        <f t="shared" si="386"/>
        <v>-10.376932150000005</v>
      </c>
      <c r="M254" s="13">
        <f>M255+M260</f>
        <v>-35.665657059999994</v>
      </c>
      <c r="N254" s="13">
        <f t="shared" ref="N254:Q254" si="387">N255+N260</f>
        <v>-15.739547460000001</v>
      </c>
      <c r="O254" s="13">
        <f t="shared" si="387"/>
        <v>-3.3666186200000006</v>
      </c>
      <c r="P254" s="13">
        <f t="shared" si="387"/>
        <v>-15.226477150000001</v>
      </c>
      <c r="Q254" s="13">
        <f t="shared" si="387"/>
        <v>-1.3330138300000005</v>
      </c>
      <c r="R254" s="63">
        <v>238</v>
      </c>
    </row>
    <row r="255" spans="1:18" ht="12.95" customHeight="1" x14ac:dyDescent="0.2">
      <c r="A255" s="61">
        <v>239</v>
      </c>
      <c r="B255" s="29" t="s">
        <v>10</v>
      </c>
      <c r="C255" s="9">
        <f>C256+C257+C258+C259</f>
        <v>19.192600410000001</v>
      </c>
      <c r="D255" s="9">
        <f>D256+D257+D258+D259</f>
        <v>7.3351856600000005</v>
      </c>
      <c r="E255" s="9">
        <f t="shared" ref="E255:M255" si="388">E256+E257+E258+E259</f>
        <v>5.3714040299999999</v>
      </c>
      <c r="F255" s="9">
        <f t="shared" si="388"/>
        <v>3.4565553900000001</v>
      </c>
      <c r="G255" s="9">
        <f t="shared" si="388"/>
        <v>3.0294553299999998</v>
      </c>
      <c r="H255" s="9">
        <f t="shared" si="388"/>
        <v>36.669201119999997</v>
      </c>
      <c r="I255" s="9">
        <f>I256+I257+I258+I259</f>
        <v>6.6274653499999996</v>
      </c>
      <c r="J255" s="9">
        <f t="shared" ref="J255:L255" si="389">J256+J257+J258+J259</f>
        <v>3.4751657599999999</v>
      </c>
      <c r="K255" s="9">
        <f t="shared" si="389"/>
        <v>8.7442623099999999</v>
      </c>
      <c r="L255" s="9">
        <f t="shared" si="389"/>
        <v>17.8223077</v>
      </c>
      <c r="M255" s="9">
        <f t="shared" si="388"/>
        <v>19.83597073</v>
      </c>
      <c r="N255" s="9">
        <f>N256+N257+N258+N259</f>
        <v>10.19254205</v>
      </c>
      <c r="O255" s="9">
        <f t="shared" ref="O255:Q255" si="390">O256+O257+O258+O259</f>
        <v>2.71156124</v>
      </c>
      <c r="P255" s="9">
        <f t="shared" si="390"/>
        <v>2.7135257099999999</v>
      </c>
      <c r="Q255" s="9">
        <f t="shared" si="390"/>
        <v>4.2183417299999997</v>
      </c>
      <c r="R255" s="63">
        <v>239</v>
      </c>
    </row>
    <row r="256" spans="1:18" ht="12.95" customHeight="1" x14ac:dyDescent="0.2">
      <c r="A256" s="61">
        <v>240</v>
      </c>
      <c r="B256" s="34" t="s">
        <v>157</v>
      </c>
      <c r="C256" s="13">
        <f t="shared" ref="C256:C259" si="391">D256+E256+F256+G256</f>
        <v>8.8392450900000004</v>
      </c>
      <c r="D256" s="13">
        <v>2.2098112699999999</v>
      </c>
      <c r="E256" s="13">
        <v>2.1802118300000002</v>
      </c>
      <c r="F256" s="13">
        <v>2.23941072</v>
      </c>
      <c r="G256" s="13">
        <v>2.2098112699999999</v>
      </c>
      <c r="H256" s="13">
        <f t="shared" ref="H256:H259" si="392">I256+J256+K256+L256</f>
        <v>9.1044224400000004</v>
      </c>
      <c r="I256" s="10">
        <v>2.2098112699999999</v>
      </c>
      <c r="J256" s="10">
        <v>2.2674202999999999</v>
      </c>
      <c r="K256" s="10">
        <v>2.3289871500000001</v>
      </c>
      <c r="L256" s="10">
        <v>2.2982037200000001</v>
      </c>
      <c r="M256" s="13">
        <f t="shared" ref="M256:M259" si="393">N256+O256+P256+Q256</f>
        <v>9.0345687199999993</v>
      </c>
      <c r="N256" s="10">
        <v>2.2761056100000001</v>
      </c>
      <c r="O256" s="10">
        <v>2.2238160599999999</v>
      </c>
      <c r="P256" s="10">
        <v>2.2824073999999999</v>
      </c>
      <c r="Q256" s="10">
        <v>2.2522396499999999</v>
      </c>
      <c r="R256" s="63">
        <v>240</v>
      </c>
    </row>
    <row r="257" spans="1:18" ht="12.95" customHeight="1" x14ac:dyDescent="0.2">
      <c r="A257" s="61">
        <v>241</v>
      </c>
      <c r="B257" s="34" t="s">
        <v>382</v>
      </c>
      <c r="C257" s="13">
        <f t="shared" si="391"/>
        <v>0.6</v>
      </c>
      <c r="D257" s="13">
        <v>0.3</v>
      </c>
      <c r="E257" s="13">
        <v>0.3</v>
      </c>
      <c r="F257" s="13">
        <v>0</v>
      </c>
      <c r="G257" s="13">
        <v>0</v>
      </c>
      <c r="H257" s="13">
        <f t="shared" si="392"/>
        <v>0</v>
      </c>
      <c r="I257" s="10">
        <v>0</v>
      </c>
      <c r="J257" s="10">
        <v>0</v>
      </c>
      <c r="K257" s="10">
        <v>0</v>
      </c>
      <c r="L257" s="10">
        <v>0</v>
      </c>
      <c r="M257" s="13">
        <f t="shared" si="393"/>
        <v>0</v>
      </c>
      <c r="N257" s="10">
        <v>0</v>
      </c>
      <c r="O257" s="10">
        <v>0</v>
      </c>
      <c r="P257" s="10">
        <v>0</v>
      </c>
      <c r="Q257" s="10">
        <v>0</v>
      </c>
      <c r="R257" s="63">
        <v>241</v>
      </c>
    </row>
    <row r="258" spans="1:18" ht="12.95" customHeight="1" x14ac:dyDescent="0.2">
      <c r="A258" s="61">
        <v>242</v>
      </c>
      <c r="B258" s="34" t="s">
        <v>381</v>
      </c>
      <c r="C258" s="13">
        <f t="shared" si="391"/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f t="shared" si="392"/>
        <v>0</v>
      </c>
      <c r="I258" s="10">
        <v>0</v>
      </c>
      <c r="J258" s="10">
        <v>0</v>
      </c>
      <c r="K258" s="10">
        <v>0</v>
      </c>
      <c r="L258" s="10">
        <v>0</v>
      </c>
      <c r="M258" s="13">
        <f t="shared" si="393"/>
        <v>0</v>
      </c>
      <c r="N258" s="10">
        <v>0</v>
      </c>
      <c r="O258" s="10">
        <v>0</v>
      </c>
      <c r="P258" s="10">
        <v>0</v>
      </c>
      <c r="Q258" s="10">
        <v>0</v>
      </c>
      <c r="R258" s="63">
        <v>242</v>
      </c>
    </row>
    <row r="259" spans="1:18" ht="12.95" customHeight="1" x14ac:dyDescent="0.2">
      <c r="A259" s="61">
        <v>243</v>
      </c>
      <c r="B259" s="34" t="s">
        <v>158</v>
      </c>
      <c r="C259" s="13">
        <f t="shared" si="391"/>
        <v>9.7533553200000007</v>
      </c>
      <c r="D259" s="13">
        <v>4.8253743900000003</v>
      </c>
      <c r="E259" s="13">
        <v>2.8911921999999999</v>
      </c>
      <c r="F259" s="13">
        <v>1.2171446699999999</v>
      </c>
      <c r="G259" s="13">
        <v>0.81964406000000001</v>
      </c>
      <c r="H259" s="13">
        <f t="shared" si="392"/>
        <v>27.56477868</v>
      </c>
      <c r="I259" s="10">
        <v>4.4176540800000001</v>
      </c>
      <c r="J259" s="10">
        <v>1.2077454599999999</v>
      </c>
      <c r="K259" s="10">
        <v>6.4152751600000002</v>
      </c>
      <c r="L259" s="10">
        <v>15.52410398</v>
      </c>
      <c r="M259" s="13">
        <f t="shared" si="393"/>
        <v>10.80140201</v>
      </c>
      <c r="N259" s="10">
        <v>7.91643644</v>
      </c>
      <c r="O259" s="10">
        <v>0.48774518</v>
      </c>
      <c r="P259" s="10">
        <v>0.43111831</v>
      </c>
      <c r="Q259" s="10">
        <v>1.96610208</v>
      </c>
      <c r="R259" s="63">
        <v>243</v>
      </c>
    </row>
    <row r="260" spans="1:18" ht="12.95" customHeight="1" x14ac:dyDescent="0.2">
      <c r="A260" s="61">
        <v>244</v>
      </c>
      <c r="B260" s="29" t="s">
        <v>11</v>
      </c>
      <c r="C260" s="11">
        <f>C261+C262+C263+C264+C265</f>
        <v>-91.322153639999996</v>
      </c>
      <c r="D260" s="11">
        <f>D261+D262+D263+D264+D265</f>
        <v>-38.772488869999997</v>
      </c>
      <c r="E260" s="11">
        <f t="shared" ref="E260:G260" si="394">E261+E262+E263+E264+E265</f>
        <v>-14.389787810000001</v>
      </c>
      <c r="F260" s="11">
        <f t="shared" si="394"/>
        <v>-25.66168468</v>
      </c>
      <c r="G260" s="11">
        <f t="shared" si="394"/>
        <v>-12.49819228</v>
      </c>
      <c r="H260" s="11">
        <f>H261+H262+H263+H264+H265</f>
        <v>-93.982840349999989</v>
      </c>
      <c r="I260" s="11">
        <f>I261+I262+I263+I264+I265</f>
        <v>-28.202561490000001</v>
      </c>
      <c r="J260" s="11">
        <f t="shared" ref="J260:L260" si="395">J261+J262+J263+J264+J265</f>
        <v>-16.548981009999999</v>
      </c>
      <c r="K260" s="11">
        <f t="shared" si="395"/>
        <v>-21.032058000000003</v>
      </c>
      <c r="L260" s="11">
        <f t="shared" si="395"/>
        <v>-28.199239850000005</v>
      </c>
      <c r="M260" s="11">
        <f>M261+M262+M263+M264+M265</f>
        <v>-55.501627789999993</v>
      </c>
      <c r="N260" s="11">
        <f>N261+N262+N263+N264+N265</f>
        <v>-25.932089510000001</v>
      </c>
      <c r="O260" s="11">
        <f t="shared" ref="O260:Q260" si="396">O261+O262+O263+O264+O265</f>
        <v>-6.0781798600000005</v>
      </c>
      <c r="P260" s="11">
        <f t="shared" si="396"/>
        <v>-17.94000286</v>
      </c>
      <c r="Q260" s="11">
        <f t="shared" si="396"/>
        <v>-5.5513555600000002</v>
      </c>
      <c r="R260" s="63">
        <v>244</v>
      </c>
    </row>
    <row r="261" spans="1:18" ht="12.95" customHeight="1" x14ac:dyDescent="0.2">
      <c r="A261" s="61">
        <v>245</v>
      </c>
      <c r="B261" s="34" t="s">
        <v>383</v>
      </c>
      <c r="C261" s="13">
        <f t="shared" ref="C261:C265" si="397">D261+E261+F261+G261</f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f t="shared" ref="H261:H265" si="398">I261+J261+K261+L261</f>
        <v>0</v>
      </c>
      <c r="I261" s="10">
        <v>0</v>
      </c>
      <c r="J261" s="10">
        <v>0</v>
      </c>
      <c r="K261" s="10">
        <v>0</v>
      </c>
      <c r="L261" s="10">
        <v>0</v>
      </c>
      <c r="M261" s="13">
        <f t="shared" ref="M261:M265" si="399">N261+O261+P261+Q261</f>
        <v>0</v>
      </c>
      <c r="N261" s="10">
        <v>0</v>
      </c>
      <c r="O261" s="10">
        <v>0</v>
      </c>
      <c r="P261" s="10">
        <v>0</v>
      </c>
      <c r="Q261" s="10">
        <v>0</v>
      </c>
      <c r="R261" s="63">
        <v>245</v>
      </c>
    </row>
    <row r="262" spans="1:18" ht="12.95" customHeight="1" x14ac:dyDescent="0.2">
      <c r="A262" s="61">
        <v>246</v>
      </c>
      <c r="B262" s="34" t="s">
        <v>384</v>
      </c>
      <c r="C262" s="13">
        <f t="shared" si="397"/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f t="shared" si="398"/>
        <v>0</v>
      </c>
      <c r="I262" s="10">
        <v>0</v>
      </c>
      <c r="J262" s="10">
        <v>0</v>
      </c>
      <c r="K262" s="10">
        <v>0</v>
      </c>
      <c r="L262" s="10">
        <v>0</v>
      </c>
      <c r="M262" s="13">
        <f t="shared" si="399"/>
        <v>0</v>
      </c>
      <c r="N262" s="10">
        <v>0</v>
      </c>
      <c r="O262" s="10">
        <v>0</v>
      </c>
      <c r="P262" s="10">
        <v>0</v>
      </c>
      <c r="Q262" s="10">
        <v>0</v>
      </c>
      <c r="R262" s="63">
        <v>246</v>
      </c>
    </row>
    <row r="263" spans="1:18" ht="12.95" customHeight="1" x14ac:dyDescent="0.2">
      <c r="A263" s="61">
        <v>247</v>
      </c>
      <c r="B263" s="34" t="s">
        <v>159</v>
      </c>
      <c r="C263" s="13">
        <f t="shared" si="397"/>
        <v>-73.099393989999996</v>
      </c>
      <c r="D263" s="13">
        <v>-34.225132289999998</v>
      </c>
      <c r="E263" s="13">
        <v>-10.029797650000001</v>
      </c>
      <c r="F263" s="13">
        <v>-20.901961679999999</v>
      </c>
      <c r="G263" s="13">
        <v>-7.9425023699999997</v>
      </c>
      <c r="H263" s="13">
        <f t="shared" si="398"/>
        <v>-75.204731229999993</v>
      </c>
      <c r="I263" s="10">
        <v>-23.646871579999999</v>
      </c>
      <c r="J263" s="10">
        <v>-12.01459124</v>
      </c>
      <c r="K263" s="10">
        <v>-16.081946080000002</v>
      </c>
      <c r="L263" s="10">
        <v>-23.461322330000002</v>
      </c>
      <c r="M263" s="13">
        <f t="shared" si="399"/>
        <v>-36.865641709999998</v>
      </c>
      <c r="N263" s="10">
        <v>-21.237562230000002</v>
      </c>
      <c r="O263" s="10">
        <v>-1.6309899000000001</v>
      </c>
      <c r="P263" s="10">
        <v>-13.088893179999999</v>
      </c>
      <c r="Q263" s="10">
        <v>-0.90819640000000001</v>
      </c>
      <c r="R263" s="63">
        <v>247</v>
      </c>
    </row>
    <row r="264" spans="1:18" ht="12.95" customHeight="1" x14ac:dyDescent="0.2">
      <c r="A264" s="61">
        <v>248</v>
      </c>
      <c r="B264" s="34" t="s">
        <v>160</v>
      </c>
      <c r="C264" s="13">
        <f t="shared" si="397"/>
        <v>-17.883333329999999</v>
      </c>
      <c r="D264" s="13">
        <v>-4.4625000000000004</v>
      </c>
      <c r="E264" s="13">
        <v>-4.2750000000000004</v>
      </c>
      <c r="F264" s="13">
        <v>-4.6749999999999998</v>
      </c>
      <c r="G264" s="13">
        <v>-4.4708333299999996</v>
      </c>
      <c r="H264" s="13">
        <f t="shared" si="398"/>
        <v>-18.4285</v>
      </c>
      <c r="I264" s="10">
        <v>-4.4708333299999996</v>
      </c>
      <c r="J264" s="10">
        <v>-4.4460000000000006</v>
      </c>
      <c r="K264" s="10">
        <v>-4.862000000000001</v>
      </c>
      <c r="L264" s="10">
        <v>-4.6496666700000002</v>
      </c>
      <c r="M264" s="13">
        <f t="shared" si="399"/>
        <v>-18.28905833</v>
      </c>
      <c r="N264" s="10">
        <v>-4.6071250000000008</v>
      </c>
      <c r="O264" s="10">
        <v>-4.3605</v>
      </c>
      <c r="P264" s="10">
        <v>-4.7647599999999999</v>
      </c>
      <c r="Q264" s="10">
        <v>-4.5566733299999997</v>
      </c>
      <c r="R264" s="63">
        <v>248</v>
      </c>
    </row>
    <row r="265" spans="1:18" ht="12.95" customHeight="1" x14ac:dyDescent="0.2">
      <c r="A265" s="61">
        <v>249</v>
      </c>
      <c r="B265" s="34" t="s">
        <v>161</v>
      </c>
      <c r="C265" s="13">
        <f t="shared" si="397"/>
        <v>-0.33942632</v>
      </c>
      <c r="D265" s="13">
        <v>-8.4856580000000001E-2</v>
      </c>
      <c r="E265" s="13">
        <v>-8.4990159999999995E-2</v>
      </c>
      <c r="F265" s="13">
        <v>-8.4723000000000007E-2</v>
      </c>
      <c r="G265" s="13">
        <v>-8.4856580000000001E-2</v>
      </c>
      <c r="H265" s="13">
        <f t="shared" si="398"/>
        <v>-0.34960912</v>
      </c>
      <c r="I265" s="10">
        <v>-8.4856580000000001E-2</v>
      </c>
      <c r="J265" s="10">
        <v>-8.8389770000000006E-2</v>
      </c>
      <c r="K265" s="10">
        <v>-8.8111919999999996E-2</v>
      </c>
      <c r="L265" s="10">
        <v>-8.8250850000000006E-2</v>
      </c>
      <c r="M265" s="13">
        <f t="shared" si="399"/>
        <v>-0.34692774999999998</v>
      </c>
      <c r="N265" s="10">
        <v>-8.7402279999999999E-2</v>
      </c>
      <c r="O265" s="10">
        <v>-8.6689959999999996E-2</v>
      </c>
      <c r="P265" s="10">
        <v>-8.6349679999999998E-2</v>
      </c>
      <c r="Q265" s="10">
        <v>-8.648583E-2</v>
      </c>
      <c r="R265" s="63">
        <v>249</v>
      </c>
    </row>
    <row r="266" spans="1:18" ht="14.1" customHeight="1" x14ac:dyDescent="0.2">
      <c r="A266" s="61">
        <v>250</v>
      </c>
      <c r="B266" s="31" t="s">
        <v>162</v>
      </c>
      <c r="C266" s="64">
        <f>C267+C268</f>
        <v>-8.0529173800000002</v>
      </c>
      <c r="D266" s="64">
        <f t="shared" ref="D266:G266" si="400">D267+D268</f>
        <v>-2.0136525399999998</v>
      </c>
      <c r="E266" s="64">
        <f t="shared" si="400"/>
        <v>-1.9359437700000002</v>
      </c>
      <c r="F266" s="64">
        <f t="shared" si="400"/>
        <v>-2.0313470699999998</v>
      </c>
      <c r="G266" s="64">
        <f t="shared" si="400"/>
        <v>-2.071974</v>
      </c>
      <c r="H266" s="64">
        <f>H267+H268</f>
        <v>-8.3750340800000007</v>
      </c>
      <c r="I266" s="66">
        <f t="shared" ref="I266:L266" si="401">I267+I268</f>
        <v>-2.0941986500000001</v>
      </c>
      <c r="J266" s="66">
        <f t="shared" si="401"/>
        <v>-2.0133815200000003</v>
      </c>
      <c r="K266" s="66">
        <f t="shared" si="401"/>
        <v>-2.11260095</v>
      </c>
      <c r="L266" s="66">
        <f t="shared" si="401"/>
        <v>-2.1548529600000004</v>
      </c>
      <c r="M266" s="64">
        <f>M267+M268</f>
        <v>-8.4539882100000021</v>
      </c>
      <c r="N266" s="66">
        <f t="shared" ref="N266:Q266" si="402">N267+N268</f>
        <v>-2.1779666</v>
      </c>
      <c r="O266" s="66">
        <f t="shared" si="402"/>
        <v>-2.0939167900000002</v>
      </c>
      <c r="P266" s="66">
        <f t="shared" si="402"/>
        <v>-2.0703489199999998</v>
      </c>
      <c r="Q266" s="66">
        <f t="shared" si="402"/>
        <v>-2.1117559000000004</v>
      </c>
      <c r="R266" s="63">
        <v>250</v>
      </c>
    </row>
    <row r="267" spans="1:18" ht="14.1" customHeight="1" x14ac:dyDescent="0.2">
      <c r="A267" s="61">
        <v>251</v>
      </c>
      <c r="B267" s="29" t="s">
        <v>10</v>
      </c>
      <c r="C267" s="13">
        <f>C270+C273</f>
        <v>4.0368439699999996</v>
      </c>
      <c r="D267" s="13">
        <f t="shared" ref="D267:G268" si="403">D270+D273</f>
        <v>1.02119878</v>
      </c>
      <c r="E267" s="13">
        <f t="shared" si="403"/>
        <v>0.97034858999999996</v>
      </c>
      <c r="F267" s="13">
        <f t="shared" si="403"/>
        <v>1.0125230700000001</v>
      </c>
      <c r="G267" s="13">
        <f t="shared" si="403"/>
        <v>1.0327735300000001</v>
      </c>
      <c r="H267" s="13">
        <f>H270+H273</f>
        <v>4.1983177299999994</v>
      </c>
      <c r="I267" s="13">
        <f t="shared" ref="I267:L268" si="404">I270+I273</f>
        <v>1.06204673</v>
      </c>
      <c r="J267" s="13">
        <f t="shared" si="404"/>
        <v>1.0091625399999999</v>
      </c>
      <c r="K267" s="13">
        <f t="shared" si="404"/>
        <v>1.05302399</v>
      </c>
      <c r="L267" s="13">
        <f t="shared" si="404"/>
        <v>1.0740844700000001</v>
      </c>
      <c r="M267" s="13">
        <f>M270+M273</f>
        <v>4.2386239300000002</v>
      </c>
      <c r="N267" s="13">
        <f t="shared" ref="N267:Q268" si="405">N270+N273</f>
        <v>1.1045286000000001</v>
      </c>
      <c r="O267" s="13">
        <f t="shared" si="405"/>
        <v>1.0495290399999999</v>
      </c>
      <c r="P267" s="13">
        <f t="shared" si="405"/>
        <v>1.03196351</v>
      </c>
      <c r="Q267" s="13">
        <f t="shared" si="405"/>
        <v>1.05260278</v>
      </c>
      <c r="R267" s="63">
        <v>251</v>
      </c>
    </row>
    <row r="268" spans="1:18" ht="14.1" customHeight="1" x14ac:dyDescent="0.2">
      <c r="A268" s="61">
        <v>252</v>
      </c>
      <c r="B268" s="29" t="s">
        <v>11</v>
      </c>
      <c r="C268" s="13">
        <f>C271+C274</f>
        <v>-12.08976135</v>
      </c>
      <c r="D268" s="13">
        <f t="shared" si="403"/>
        <v>-3.03485132</v>
      </c>
      <c r="E268" s="13">
        <f t="shared" si="403"/>
        <v>-2.9062923600000001</v>
      </c>
      <c r="F268" s="13">
        <f t="shared" si="403"/>
        <v>-3.0438701400000001</v>
      </c>
      <c r="G268" s="13">
        <f t="shared" si="403"/>
        <v>-3.10474753</v>
      </c>
      <c r="H268" s="13">
        <f>H271+H274</f>
        <v>-12.57335181</v>
      </c>
      <c r="I268" s="13">
        <f t="shared" si="404"/>
        <v>-3.1562453800000001</v>
      </c>
      <c r="J268" s="13">
        <f t="shared" si="404"/>
        <v>-3.02254406</v>
      </c>
      <c r="K268" s="13">
        <f t="shared" si="404"/>
        <v>-3.1656249399999998</v>
      </c>
      <c r="L268" s="13">
        <f t="shared" si="404"/>
        <v>-3.2289374300000002</v>
      </c>
      <c r="M268" s="13">
        <f>M271+M274</f>
        <v>-12.692612140000001</v>
      </c>
      <c r="N268" s="13">
        <f t="shared" si="405"/>
        <v>-3.2824952000000001</v>
      </c>
      <c r="O268" s="13">
        <f t="shared" si="405"/>
        <v>-3.1434458300000001</v>
      </c>
      <c r="P268" s="13">
        <f t="shared" si="405"/>
        <v>-3.10231243</v>
      </c>
      <c r="Q268" s="13">
        <f t="shared" si="405"/>
        <v>-3.1643586800000003</v>
      </c>
      <c r="R268" s="63">
        <v>252</v>
      </c>
    </row>
    <row r="269" spans="1:18" ht="14.1" customHeight="1" x14ac:dyDescent="0.2">
      <c r="A269" s="61">
        <v>253</v>
      </c>
      <c r="B269" s="32" t="s">
        <v>163</v>
      </c>
      <c r="C269" s="13">
        <f>C270+C271</f>
        <v>-6.6854550699999997</v>
      </c>
      <c r="D269" s="13">
        <f t="shared" ref="D269:G269" si="406">D270+D271</f>
        <v>-1.6807681999999999</v>
      </c>
      <c r="E269" s="13">
        <f t="shared" si="406"/>
        <v>-1.59292053</v>
      </c>
      <c r="F269" s="13">
        <f t="shared" si="406"/>
        <v>-1.6889932400000001</v>
      </c>
      <c r="G269" s="13">
        <f t="shared" si="406"/>
        <v>-1.7227730999999999</v>
      </c>
      <c r="H269" s="13">
        <f>H270+H271</f>
        <v>-6.9528732699999996</v>
      </c>
      <c r="I269" s="10">
        <f t="shared" ref="I269:L269" si="407">I270+I271</f>
        <v>-1.7479989300000001</v>
      </c>
      <c r="J269" s="10">
        <f t="shared" si="407"/>
        <v>-1.65663735</v>
      </c>
      <c r="K269" s="10">
        <f t="shared" si="407"/>
        <v>-1.75655297</v>
      </c>
      <c r="L269" s="10">
        <f t="shared" si="407"/>
        <v>-1.7916840199999999</v>
      </c>
      <c r="M269" s="13">
        <f>M270+M271</f>
        <v>-7.0180939800000006</v>
      </c>
      <c r="N269" s="10">
        <f t="shared" ref="N269:Q269" si="408">N270+N271</f>
        <v>-1.8179188900000001</v>
      </c>
      <c r="O269" s="10">
        <f t="shared" si="408"/>
        <v>-1.7229028500000001</v>
      </c>
      <c r="P269" s="10">
        <f t="shared" si="408"/>
        <v>-1.7214218999999999</v>
      </c>
      <c r="Q269" s="10">
        <f t="shared" si="408"/>
        <v>-1.7558503400000001</v>
      </c>
      <c r="R269" s="63">
        <v>253</v>
      </c>
    </row>
    <row r="270" spans="1:18" ht="14.1" customHeight="1" x14ac:dyDescent="0.2">
      <c r="A270" s="61">
        <v>254</v>
      </c>
      <c r="B270" s="29" t="s">
        <v>10</v>
      </c>
      <c r="C270" s="13">
        <f t="shared" ref="C270:C271" si="409">D270+E270+F270+G270</f>
        <v>0</v>
      </c>
      <c r="D270" s="12">
        <v>0</v>
      </c>
      <c r="E270" s="12">
        <v>0</v>
      </c>
      <c r="F270" s="12">
        <v>0</v>
      </c>
      <c r="G270" s="12">
        <v>0</v>
      </c>
      <c r="H270" s="13">
        <f t="shared" ref="H270:H271" si="410">I270+J270+K270+L270</f>
        <v>0</v>
      </c>
      <c r="I270" s="12">
        <v>0</v>
      </c>
      <c r="J270" s="12">
        <v>0</v>
      </c>
      <c r="K270" s="12">
        <v>0</v>
      </c>
      <c r="L270" s="12">
        <v>0</v>
      </c>
      <c r="M270" s="13">
        <f t="shared" ref="M270:M271" si="411">N270+O270+P270+Q270</f>
        <v>0</v>
      </c>
      <c r="N270" s="12">
        <v>0</v>
      </c>
      <c r="O270" s="12">
        <v>0</v>
      </c>
      <c r="P270" s="12">
        <v>0</v>
      </c>
      <c r="Q270" s="12">
        <v>0</v>
      </c>
      <c r="R270" s="63">
        <v>254</v>
      </c>
    </row>
    <row r="271" spans="1:18" ht="14.1" customHeight="1" x14ac:dyDescent="0.2">
      <c r="A271" s="61">
        <v>255</v>
      </c>
      <c r="B271" s="29" t="s">
        <v>11</v>
      </c>
      <c r="C271" s="13">
        <f t="shared" si="409"/>
        <v>-6.6854550699999997</v>
      </c>
      <c r="D271" s="12">
        <v>-1.6807681999999999</v>
      </c>
      <c r="E271" s="12">
        <v>-1.59292053</v>
      </c>
      <c r="F271" s="12">
        <v>-1.6889932400000001</v>
      </c>
      <c r="G271" s="12">
        <v>-1.7227730999999999</v>
      </c>
      <c r="H271" s="13">
        <f t="shared" si="410"/>
        <v>-6.9528732699999996</v>
      </c>
      <c r="I271" s="12">
        <v>-1.7479989300000001</v>
      </c>
      <c r="J271" s="12">
        <v>-1.65663735</v>
      </c>
      <c r="K271" s="12">
        <v>-1.75655297</v>
      </c>
      <c r="L271" s="12">
        <v>-1.7916840199999999</v>
      </c>
      <c r="M271" s="13">
        <f t="shared" si="411"/>
        <v>-7.0180939800000006</v>
      </c>
      <c r="N271" s="12">
        <v>-1.8179188900000001</v>
      </c>
      <c r="O271" s="12">
        <v>-1.7229028500000001</v>
      </c>
      <c r="P271" s="12">
        <v>-1.7214218999999999</v>
      </c>
      <c r="Q271" s="12">
        <v>-1.7558503400000001</v>
      </c>
      <c r="R271" s="63">
        <v>255</v>
      </c>
    </row>
    <row r="272" spans="1:18" ht="14.1" customHeight="1" x14ac:dyDescent="0.2">
      <c r="A272" s="61">
        <v>256</v>
      </c>
      <c r="B272" s="32" t="s">
        <v>164</v>
      </c>
      <c r="C272" s="13">
        <f>C273+C274</f>
        <v>-1.3674623100000005</v>
      </c>
      <c r="D272" s="13">
        <f t="shared" ref="D272:G272" si="412">D273+D274</f>
        <v>-0.33288434000000011</v>
      </c>
      <c r="E272" s="13">
        <f t="shared" si="412"/>
        <v>-0.34302323999999995</v>
      </c>
      <c r="F272" s="13">
        <f t="shared" si="412"/>
        <v>-0.34235382999999997</v>
      </c>
      <c r="G272" s="13">
        <f t="shared" si="412"/>
        <v>-0.34920090000000004</v>
      </c>
      <c r="H272" s="13">
        <f>H273+H274</f>
        <v>-1.4221608100000012</v>
      </c>
      <c r="I272" s="10">
        <f t="shared" ref="I272:L272" si="413">I273+I274</f>
        <v>-0.34619971999999999</v>
      </c>
      <c r="J272" s="10">
        <f t="shared" si="413"/>
        <v>-0.35674417000000003</v>
      </c>
      <c r="K272" s="10">
        <f t="shared" si="413"/>
        <v>-0.35604798000000004</v>
      </c>
      <c r="L272" s="10">
        <f t="shared" si="413"/>
        <v>-0.36316894</v>
      </c>
      <c r="M272" s="13">
        <f>M273+M274</f>
        <v>-1.4358942299999997</v>
      </c>
      <c r="N272" s="10">
        <f t="shared" ref="N272:Q272" si="414">N273+N274</f>
        <v>-0.36004770999999991</v>
      </c>
      <c r="O272" s="10">
        <f t="shared" si="414"/>
        <v>-0.3710139400000001</v>
      </c>
      <c r="P272" s="10">
        <f t="shared" si="414"/>
        <v>-0.34892702000000009</v>
      </c>
      <c r="Q272" s="10">
        <f t="shared" si="414"/>
        <v>-0.35590556000000007</v>
      </c>
      <c r="R272" s="63">
        <v>256</v>
      </c>
    </row>
    <row r="273" spans="1:18" ht="14.1" customHeight="1" x14ac:dyDescent="0.2">
      <c r="A273" s="61">
        <v>257</v>
      </c>
      <c r="B273" s="29" t="s">
        <v>10</v>
      </c>
      <c r="C273" s="13">
        <f t="shared" ref="C273:C274" si="415">D273+E273+F273+G273</f>
        <v>4.0368439699999996</v>
      </c>
      <c r="D273" s="13">
        <v>1.02119878</v>
      </c>
      <c r="E273" s="13">
        <v>0.97034858999999996</v>
      </c>
      <c r="F273" s="13">
        <v>1.0125230700000001</v>
      </c>
      <c r="G273" s="13">
        <v>1.0327735300000001</v>
      </c>
      <c r="H273" s="13">
        <f t="shared" ref="H273:H274" si="416">I273+J273+K273+L273</f>
        <v>4.1983177299999994</v>
      </c>
      <c r="I273" s="10">
        <v>1.06204673</v>
      </c>
      <c r="J273" s="10">
        <v>1.0091625399999999</v>
      </c>
      <c r="K273" s="10">
        <v>1.05302399</v>
      </c>
      <c r="L273" s="10">
        <v>1.0740844700000001</v>
      </c>
      <c r="M273" s="13">
        <f t="shared" ref="M273:M274" si="417">N273+O273+P273+Q273</f>
        <v>4.2386239300000002</v>
      </c>
      <c r="N273" s="10">
        <v>1.1045286000000001</v>
      </c>
      <c r="O273" s="10">
        <v>1.0495290399999999</v>
      </c>
      <c r="P273" s="10">
        <v>1.03196351</v>
      </c>
      <c r="Q273" s="10">
        <v>1.05260278</v>
      </c>
      <c r="R273" s="63">
        <v>257</v>
      </c>
    </row>
    <row r="274" spans="1:18" ht="14.1" customHeight="1" x14ac:dyDescent="0.2">
      <c r="A274" s="61">
        <v>258</v>
      </c>
      <c r="B274" s="29" t="s">
        <v>11</v>
      </c>
      <c r="C274" s="13">
        <f t="shared" si="415"/>
        <v>-5.4043062800000001</v>
      </c>
      <c r="D274" s="13">
        <v>-1.3540831200000001</v>
      </c>
      <c r="E274" s="13">
        <v>-1.3133718299999999</v>
      </c>
      <c r="F274" s="13">
        <v>-1.3548769000000001</v>
      </c>
      <c r="G274" s="13">
        <v>-1.3819744300000001</v>
      </c>
      <c r="H274" s="13">
        <f t="shared" si="416"/>
        <v>-5.6204785400000006</v>
      </c>
      <c r="I274" s="10">
        <v>-1.40824645</v>
      </c>
      <c r="J274" s="10">
        <v>-1.36590671</v>
      </c>
      <c r="K274" s="10">
        <v>-1.4090719700000001</v>
      </c>
      <c r="L274" s="10">
        <v>-1.4372534100000001</v>
      </c>
      <c r="M274" s="13">
        <f t="shared" si="417"/>
        <v>-5.6745181599999999</v>
      </c>
      <c r="N274" s="10">
        <v>-1.46457631</v>
      </c>
      <c r="O274" s="10">
        <v>-1.42054298</v>
      </c>
      <c r="P274" s="10">
        <v>-1.3808905300000001</v>
      </c>
      <c r="Q274" s="10">
        <v>-1.40850834</v>
      </c>
      <c r="R274" s="63">
        <v>258</v>
      </c>
    </row>
    <row r="275" spans="1:18" ht="14.1" customHeight="1" x14ac:dyDescent="0.2">
      <c r="A275" s="61">
        <v>259</v>
      </c>
      <c r="B275" s="31" t="s">
        <v>165</v>
      </c>
      <c r="C275" s="64">
        <f>C276+C279</f>
        <v>17.028897389999997</v>
      </c>
      <c r="D275" s="64">
        <f t="shared" ref="D275:G275" si="418">D276+D279</f>
        <v>4.3073496800000015</v>
      </c>
      <c r="E275" s="64">
        <f t="shared" si="418"/>
        <v>3.2069573200000008</v>
      </c>
      <c r="F275" s="64">
        <f t="shared" si="418"/>
        <v>5.2279082599999995</v>
      </c>
      <c r="G275" s="64">
        <f t="shared" si="418"/>
        <v>4.2866821299999955</v>
      </c>
      <c r="H275" s="64">
        <f>H276+H279</f>
        <v>14.543469370000025</v>
      </c>
      <c r="I275" s="64">
        <f t="shared" ref="I275:L275" si="419">I276+I279</f>
        <v>4.5346337399999967</v>
      </c>
      <c r="J275" s="64">
        <f t="shared" si="419"/>
        <v>5.1935248200000004</v>
      </c>
      <c r="K275" s="64">
        <f t="shared" si="419"/>
        <v>7.0861907900000034</v>
      </c>
      <c r="L275" s="64">
        <f t="shared" si="419"/>
        <v>-2.2708799800000001</v>
      </c>
      <c r="M275" s="64">
        <f>M276+M279</f>
        <v>39.705075870000002</v>
      </c>
      <c r="N275" s="64">
        <f t="shared" ref="N275:Q275" si="420">N276+N279</f>
        <v>6.4196348400000005</v>
      </c>
      <c r="O275" s="64">
        <f t="shared" si="420"/>
        <v>8.42045624</v>
      </c>
      <c r="P275" s="64">
        <f t="shared" si="420"/>
        <v>11.920597869999998</v>
      </c>
      <c r="Q275" s="64">
        <f t="shared" si="420"/>
        <v>12.944386919999999</v>
      </c>
      <c r="R275" s="63">
        <v>259</v>
      </c>
    </row>
    <row r="276" spans="1:18" ht="14.1" customHeight="1" x14ac:dyDescent="0.2">
      <c r="A276" s="61">
        <v>260</v>
      </c>
      <c r="B276" s="29" t="s">
        <v>10</v>
      </c>
      <c r="C276" s="13">
        <f>C277+C278</f>
        <v>103.07804999999999</v>
      </c>
      <c r="D276" s="13">
        <f t="shared" ref="D276:G276" si="421">D277+D278</f>
        <v>23.979199999999999</v>
      </c>
      <c r="E276" s="13">
        <f t="shared" si="421"/>
        <v>25.70945</v>
      </c>
      <c r="F276" s="13">
        <f t="shared" si="421"/>
        <v>26.187249999999999</v>
      </c>
      <c r="G276" s="13">
        <f t="shared" si="421"/>
        <v>27.202149999999996</v>
      </c>
      <c r="H276" s="13">
        <f>H277+H278</f>
        <v>109.16505000000001</v>
      </c>
      <c r="I276" s="10">
        <f t="shared" ref="I276:L276" si="422">I277+I278</f>
        <v>30.204999999999998</v>
      </c>
      <c r="J276" s="10">
        <f t="shared" si="422"/>
        <v>27.596</v>
      </c>
      <c r="K276" s="10">
        <f t="shared" si="422"/>
        <v>29.00365</v>
      </c>
      <c r="L276" s="10">
        <f t="shared" si="422"/>
        <v>22.360399999999998</v>
      </c>
      <c r="M276" s="13">
        <f>M277+M278</f>
        <v>135.98502400000001</v>
      </c>
      <c r="N276" s="10">
        <f t="shared" ref="N276:Q276" si="423">N277+N278</f>
        <v>33.854399999999998</v>
      </c>
      <c r="O276" s="10">
        <f t="shared" si="423"/>
        <v>30.81765</v>
      </c>
      <c r="P276" s="10">
        <f t="shared" si="423"/>
        <v>33.673369999999998</v>
      </c>
      <c r="Q276" s="10">
        <f t="shared" si="423"/>
        <v>37.639603999999999</v>
      </c>
      <c r="R276" s="63">
        <v>260</v>
      </c>
    </row>
    <row r="277" spans="1:18" ht="12.95" customHeight="1" x14ac:dyDescent="0.2">
      <c r="A277" s="61">
        <v>261</v>
      </c>
      <c r="B277" s="37" t="s">
        <v>166</v>
      </c>
      <c r="C277" s="13">
        <f t="shared" ref="C277:C278" si="424">D277+E277+F277+G277</f>
        <v>40.019999999999996</v>
      </c>
      <c r="D277" s="9">
        <v>9.9</v>
      </c>
      <c r="E277" s="9">
        <v>9.9</v>
      </c>
      <c r="F277" s="9">
        <v>10.1</v>
      </c>
      <c r="G277" s="9">
        <v>10.119999999999999</v>
      </c>
      <c r="H277" s="13">
        <f t="shared" ref="H277:H278" si="425">I277+J277+K277+L277</f>
        <v>41.329799999999999</v>
      </c>
      <c r="I277" s="10">
        <v>10.005000000000001</v>
      </c>
      <c r="J277" s="10">
        <v>10.295999999999999</v>
      </c>
      <c r="K277" s="10">
        <v>10.504</v>
      </c>
      <c r="L277" s="10">
        <v>10.524800000000001</v>
      </c>
      <c r="M277" s="13">
        <f t="shared" ref="M277:M278" si="426">N277+O277+P277+Q277</f>
        <v>41.038674</v>
      </c>
      <c r="N277" s="10">
        <v>10.33245</v>
      </c>
      <c r="O277" s="10">
        <v>10.098000000000001</v>
      </c>
      <c r="P277" s="10">
        <v>10.29392</v>
      </c>
      <c r="Q277" s="10">
        <v>10.314304</v>
      </c>
      <c r="R277" s="63">
        <v>261</v>
      </c>
    </row>
    <row r="278" spans="1:18" ht="12.95" customHeight="1" x14ac:dyDescent="0.2">
      <c r="A278" s="61">
        <v>262</v>
      </c>
      <c r="B278" s="37" t="s">
        <v>167</v>
      </c>
      <c r="C278" s="13">
        <f t="shared" si="424"/>
        <v>63.058049999999994</v>
      </c>
      <c r="D278" s="9">
        <v>14.0792</v>
      </c>
      <c r="E278" s="9">
        <v>15.80945</v>
      </c>
      <c r="F278" s="9">
        <v>16.087250000000001</v>
      </c>
      <c r="G278" s="9">
        <v>17.082149999999999</v>
      </c>
      <c r="H278" s="13">
        <f t="shared" si="425"/>
        <v>67.835250000000002</v>
      </c>
      <c r="I278" s="10">
        <v>20.2</v>
      </c>
      <c r="J278" s="10">
        <v>17.3</v>
      </c>
      <c r="K278" s="10">
        <v>18.499649999999999</v>
      </c>
      <c r="L278" s="10">
        <v>11.835599999999999</v>
      </c>
      <c r="M278" s="13">
        <f t="shared" si="426"/>
        <v>94.946349999999995</v>
      </c>
      <c r="N278" s="10">
        <v>23.52195</v>
      </c>
      <c r="O278" s="10">
        <v>20.719650000000001</v>
      </c>
      <c r="P278" s="10">
        <v>23.379449999999999</v>
      </c>
      <c r="Q278" s="10">
        <v>27.325299999999999</v>
      </c>
      <c r="R278" s="63">
        <v>262</v>
      </c>
    </row>
    <row r="279" spans="1:18" ht="14.1" customHeight="1" x14ac:dyDescent="0.2">
      <c r="A279" s="61">
        <v>263</v>
      </c>
      <c r="B279" s="29" t="s">
        <v>11</v>
      </c>
      <c r="C279" s="13">
        <f>C280+C281+C282</f>
        <v>-86.049152609999993</v>
      </c>
      <c r="D279" s="13">
        <f t="shared" ref="D279:G279" si="427">D280+D281+D282</f>
        <v>-19.671850319999997</v>
      </c>
      <c r="E279" s="13">
        <f t="shared" si="427"/>
        <v>-22.50249268</v>
      </c>
      <c r="F279" s="13">
        <f t="shared" si="427"/>
        <v>-20.959341739999999</v>
      </c>
      <c r="G279" s="13">
        <f t="shared" si="427"/>
        <v>-22.915467870000001</v>
      </c>
      <c r="H279" s="13">
        <f>H280+H281+H282</f>
        <v>-94.621580629999983</v>
      </c>
      <c r="I279" s="13">
        <f t="shared" ref="I279:L279" si="428">I280+I281+I282</f>
        <v>-25.670366260000002</v>
      </c>
      <c r="J279" s="13">
        <f t="shared" si="428"/>
        <v>-22.40247518</v>
      </c>
      <c r="K279" s="13">
        <f t="shared" si="428"/>
        <v>-21.917459209999997</v>
      </c>
      <c r="L279" s="13">
        <f t="shared" si="428"/>
        <v>-24.631279979999999</v>
      </c>
      <c r="M279" s="13">
        <f>M280+M281+M282</f>
        <v>-96.279948130000008</v>
      </c>
      <c r="N279" s="13">
        <f t="shared" ref="N279:Q279" si="429">N280+N281+N282</f>
        <v>-27.434765159999998</v>
      </c>
      <c r="O279" s="13">
        <f t="shared" si="429"/>
        <v>-22.39719376</v>
      </c>
      <c r="P279" s="13">
        <f t="shared" si="429"/>
        <v>-21.75277213</v>
      </c>
      <c r="Q279" s="13">
        <f t="shared" si="429"/>
        <v>-24.695217079999999</v>
      </c>
      <c r="R279" s="63">
        <v>263</v>
      </c>
    </row>
    <row r="280" spans="1:18" ht="26.1" customHeight="1" x14ac:dyDescent="0.2">
      <c r="A280" s="61">
        <v>264</v>
      </c>
      <c r="B280" s="39" t="s">
        <v>20</v>
      </c>
      <c r="C280" s="13">
        <f t="shared" ref="C280:C282" si="430">D280+E280+F280+G280</f>
        <v>-0.48</v>
      </c>
      <c r="D280" s="9">
        <v>-0.12</v>
      </c>
      <c r="E280" s="9">
        <v>-0.12</v>
      </c>
      <c r="F280" s="9">
        <v>-0.12</v>
      </c>
      <c r="G280" s="9">
        <v>-0.12</v>
      </c>
      <c r="H280" s="13">
        <f t="shared" ref="H280:H282" si="431">I280+J280+K280+L280</f>
        <v>-0.48</v>
      </c>
      <c r="I280" s="10">
        <v>-0.12</v>
      </c>
      <c r="J280" s="10">
        <v>-0.12</v>
      </c>
      <c r="K280" s="10">
        <v>-0.12</v>
      </c>
      <c r="L280" s="10">
        <v>-0.12</v>
      </c>
      <c r="M280" s="13">
        <f t="shared" ref="M280:M282" si="432">N280+O280+P280+Q280</f>
        <v>-0.47399999999999998</v>
      </c>
      <c r="N280" s="10">
        <v>-0.12</v>
      </c>
      <c r="O280" s="10">
        <v>-0.12239999999999999</v>
      </c>
      <c r="P280" s="10">
        <v>-0.1176</v>
      </c>
      <c r="Q280" s="10">
        <v>-0.114</v>
      </c>
      <c r="R280" s="63">
        <v>264</v>
      </c>
    </row>
    <row r="281" spans="1:18" ht="14.1" customHeight="1" x14ac:dyDescent="0.2">
      <c r="A281" s="61">
        <v>265</v>
      </c>
      <c r="B281" s="37" t="s">
        <v>168</v>
      </c>
      <c r="C281" s="13">
        <f t="shared" si="430"/>
        <v>-47.272667609999999</v>
      </c>
      <c r="D281" s="9">
        <v>-9.5277403199999995</v>
      </c>
      <c r="E281" s="9">
        <v>-13.00093768</v>
      </c>
      <c r="F281" s="9">
        <v>-12.18543674</v>
      </c>
      <c r="G281" s="9">
        <v>-12.55855287</v>
      </c>
      <c r="H281" s="13">
        <f t="shared" si="431"/>
        <v>-51.332720629999997</v>
      </c>
      <c r="I281" s="10">
        <v>-12.077996260000001</v>
      </c>
      <c r="J281" s="10">
        <v>-13.520975180000001</v>
      </c>
      <c r="K281" s="10">
        <v>-12.672854210000001</v>
      </c>
      <c r="L281" s="10">
        <v>-13.06089498</v>
      </c>
      <c r="M281" s="13">
        <f t="shared" si="432"/>
        <v>-51.142098130000001</v>
      </c>
      <c r="N281" s="10">
        <v>-12.83318016</v>
      </c>
      <c r="O281" s="10">
        <v>-13.089843760000001</v>
      </c>
      <c r="P281" s="10">
        <v>-12.41939713</v>
      </c>
      <c r="Q281" s="10">
        <v>-12.79967708</v>
      </c>
      <c r="R281" s="63">
        <v>265</v>
      </c>
    </row>
    <row r="282" spans="1:18" ht="14.1" customHeight="1" x14ac:dyDescent="0.2">
      <c r="A282" s="61">
        <v>266</v>
      </c>
      <c r="B282" s="37" t="s">
        <v>169</v>
      </c>
      <c r="C282" s="13">
        <f t="shared" si="430"/>
        <v>-38.296485000000004</v>
      </c>
      <c r="D282" s="10">
        <v>-10.02411</v>
      </c>
      <c r="E282" s="10">
        <v>-9.3815550000000005</v>
      </c>
      <c r="F282" s="10">
        <v>-8.653905</v>
      </c>
      <c r="G282" s="10">
        <v>-10.236915</v>
      </c>
      <c r="H282" s="13">
        <f t="shared" si="431"/>
        <v>-42.808859999999996</v>
      </c>
      <c r="I282" s="10">
        <v>-13.47237</v>
      </c>
      <c r="J282" s="10">
        <v>-8.7614999999999998</v>
      </c>
      <c r="K282" s="10">
        <v>-9.124604999999999</v>
      </c>
      <c r="L282" s="10">
        <v>-11.450384999999999</v>
      </c>
      <c r="M282" s="13">
        <f t="shared" si="432"/>
        <v>-44.663850000000004</v>
      </c>
      <c r="N282" s="10">
        <v>-14.481585000000001</v>
      </c>
      <c r="O282" s="10">
        <v>-9.1849500000000006</v>
      </c>
      <c r="P282" s="10">
        <v>-9.2157750000000007</v>
      </c>
      <c r="Q282" s="10">
        <v>-11.78154</v>
      </c>
      <c r="R282" s="63">
        <v>266</v>
      </c>
    </row>
    <row r="283" spans="1:18" ht="14.1" customHeight="1" x14ac:dyDescent="0.2">
      <c r="A283" s="61">
        <v>267</v>
      </c>
      <c r="B283" s="27" t="s">
        <v>170</v>
      </c>
      <c r="C283" s="67">
        <f>C284+C285</f>
        <v>-2513.5316285199997</v>
      </c>
      <c r="D283" s="67">
        <f t="shared" ref="D283:G283" si="433">D284+D285</f>
        <v>-430.94590527999992</v>
      </c>
      <c r="E283" s="67">
        <f t="shared" si="433"/>
        <v>-671.78751055999987</v>
      </c>
      <c r="F283" s="67">
        <f t="shared" si="433"/>
        <v>-837.49384634</v>
      </c>
      <c r="G283" s="67">
        <f t="shared" si="433"/>
        <v>-573.30436633999989</v>
      </c>
      <c r="H283" s="67">
        <f>H284+H285</f>
        <v>-3634.0749532600007</v>
      </c>
      <c r="I283" s="69">
        <f t="shared" ref="I283:L283" si="434">I284+I285</f>
        <v>-1027.7024647499998</v>
      </c>
      <c r="J283" s="69">
        <f t="shared" si="434"/>
        <v>-768.59666283000001</v>
      </c>
      <c r="K283" s="69">
        <f t="shared" si="434"/>
        <v>-1109.2597500699999</v>
      </c>
      <c r="L283" s="69">
        <f t="shared" si="434"/>
        <v>-728.5160756099998</v>
      </c>
      <c r="M283" s="67">
        <f>M284+M285</f>
        <v>-3947.8850855499995</v>
      </c>
      <c r="N283" s="69">
        <f t="shared" ref="N283:Q283" si="435">N284+N285</f>
        <v>-1159.5971614899997</v>
      </c>
      <c r="O283" s="69">
        <f t="shared" si="435"/>
        <v>-723.85788623999997</v>
      </c>
      <c r="P283" s="69">
        <f t="shared" si="435"/>
        <v>-1229.1505617099999</v>
      </c>
      <c r="Q283" s="69">
        <f t="shared" si="435"/>
        <v>-835.27947611000013</v>
      </c>
      <c r="R283" s="63">
        <v>267</v>
      </c>
    </row>
    <row r="284" spans="1:18" ht="14.1" customHeight="1" x14ac:dyDescent="0.2">
      <c r="A284" s="61">
        <v>268</v>
      </c>
      <c r="B284" s="29" t="s">
        <v>10</v>
      </c>
      <c r="C284" s="13">
        <f>C287+C292</f>
        <v>2148.89879492</v>
      </c>
      <c r="D284" s="13">
        <f t="shared" ref="D284:G284" si="436">D287+D292</f>
        <v>515.83781746</v>
      </c>
      <c r="E284" s="13">
        <f t="shared" si="436"/>
        <v>400.73578801999997</v>
      </c>
      <c r="F284" s="13">
        <f t="shared" si="436"/>
        <v>540.90838821</v>
      </c>
      <c r="G284" s="13">
        <f t="shared" si="436"/>
        <v>691.41680123000015</v>
      </c>
      <c r="H284" s="13">
        <f>H287+H292</f>
        <v>3750.1551882200006</v>
      </c>
      <c r="I284" s="13">
        <f t="shared" ref="I284:L284" si="437">I287+I292</f>
        <v>953.67662602000007</v>
      </c>
      <c r="J284" s="13">
        <f t="shared" si="437"/>
        <v>863.76411536000001</v>
      </c>
      <c r="K284" s="13">
        <f t="shared" si="437"/>
        <v>935.79481124000006</v>
      </c>
      <c r="L284" s="13">
        <f t="shared" si="437"/>
        <v>996.91963560000011</v>
      </c>
      <c r="M284" s="13">
        <f>M287+M292</f>
        <v>4312.4928377099995</v>
      </c>
      <c r="N284" s="13">
        <f t="shared" ref="N284:Q284" si="438">N287+N292</f>
        <v>1139.09019513</v>
      </c>
      <c r="O284" s="13">
        <f t="shared" si="438"/>
        <v>1056.8168184799999</v>
      </c>
      <c r="P284" s="13">
        <f t="shared" si="438"/>
        <v>1058.15161629</v>
      </c>
      <c r="Q284" s="13">
        <f t="shared" si="438"/>
        <v>1058.4342078100001</v>
      </c>
      <c r="R284" s="63">
        <v>268</v>
      </c>
    </row>
    <row r="285" spans="1:18" ht="14.1" customHeight="1" x14ac:dyDescent="0.2">
      <c r="A285" s="61">
        <v>269</v>
      </c>
      <c r="B285" s="29" t="s">
        <v>11</v>
      </c>
      <c r="C285" s="13">
        <f>C290+C293</f>
        <v>-4662.4304234399997</v>
      </c>
      <c r="D285" s="13">
        <f t="shared" ref="D285:G285" si="439">D290+D293</f>
        <v>-946.78372273999992</v>
      </c>
      <c r="E285" s="13">
        <f t="shared" si="439"/>
        <v>-1072.5232985799998</v>
      </c>
      <c r="F285" s="13">
        <f t="shared" si="439"/>
        <v>-1378.40223455</v>
      </c>
      <c r="G285" s="13">
        <f t="shared" si="439"/>
        <v>-1264.72116757</v>
      </c>
      <c r="H285" s="13">
        <f>H290+H293</f>
        <v>-7384.2301414800013</v>
      </c>
      <c r="I285" s="13">
        <f t="shared" ref="I285:L285" si="440">I290+I293</f>
        <v>-1981.3790907699997</v>
      </c>
      <c r="J285" s="13">
        <f t="shared" si="440"/>
        <v>-1632.36077819</v>
      </c>
      <c r="K285" s="13">
        <f t="shared" si="440"/>
        <v>-2045.0545613099998</v>
      </c>
      <c r="L285" s="13">
        <f t="shared" si="440"/>
        <v>-1725.4357112099999</v>
      </c>
      <c r="M285" s="13">
        <f>M290+M293</f>
        <v>-8260.3779232599991</v>
      </c>
      <c r="N285" s="13">
        <f t="shared" ref="N285:Q285" si="441">N290+N293</f>
        <v>-2298.6873566199997</v>
      </c>
      <c r="O285" s="13">
        <f t="shared" si="441"/>
        <v>-1780.6747047199999</v>
      </c>
      <c r="P285" s="13">
        <f t="shared" si="441"/>
        <v>-2287.3021779999999</v>
      </c>
      <c r="Q285" s="13">
        <f t="shared" si="441"/>
        <v>-1893.7136839200002</v>
      </c>
      <c r="R285" s="63">
        <v>269</v>
      </c>
    </row>
    <row r="286" spans="1:18" ht="12.95" customHeight="1" x14ac:dyDescent="0.2">
      <c r="A286" s="61">
        <v>270</v>
      </c>
      <c r="B286" s="31" t="s">
        <v>171</v>
      </c>
      <c r="C286" s="64">
        <f>C287+C290</f>
        <v>54.344250550000005</v>
      </c>
      <c r="D286" s="64">
        <f t="shared" ref="D286:G286" si="442">D287+D290</f>
        <v>20.53011287</v>
      </c>
      <c r="E286" s="64">
        <f t="shared" si="442"/>
        <v>8.7652073300000009</v>
      </c>
      <c r="F286" s="64">
        <f t="shared" si="442"/>
        <v>11.915339280000001</v>
      </c>
      <c r="G286" s="64">
        <f t="shared" si="442"/>
        <v>13.13359107</v>
      </c>
      <c r="H286" s="64">
        <f>H287+H290</f>
        <v>53.985218539999998</v>
      </c>
      <c r="I286" s="64">
        <f t="shared" ref="I286:L286" si="443">I287+I290</f>
        <v>21.412409519999997</v>
      </c>
      <c r="J286" s="64">
        <f t="shared" si="443"/>
        <v>8.3934993999999996</v>
      </c>
      <c r="K286" s="64">
        <f t="shared" si="443"/>
        <v>11.63594906</v>
      </c>
      <c r="L286" s="64">
        <f t="shared" si="443"/>
        <v>12.54336056</v>
      </c>
      <c r="M286" s="64">
        <f>M287+M290</f>
        <v>60.528548219999998</v>
      </c>
      <c r="N286" s="64">
        <f t="shared" ref="N286:Q286" si="444">N287+N290</f>
        <v>24.408273829999999</v>
      </c>
      <c r="O286" s="64">
        <f t="shared" si="444"/>
        <v>9.1767398999999994</v>
      </c>
      <c r="P286" s="64">
        <f t="shared" si="444"/>
        <v>12.958961049999999</v>
      </c>
      <c r="Q286" s="64">
        <f t="shared" si="444"/>
        <v>13.98457344</v>
      </c>
      <c r="R286" s="63">
        <v>270</v>
      </c>
    </row>
    <row r="287" spans="1:18" ht="12.95" customHeight="1" x14ac:dyDescent="0.2">
      <c r="A287" s="61">
        <v>271</v>
      </c>
      <c r="B287" s="29" t="s">
        <v>10</v>
      </c>
      <c r="C287" s="13">
        <f>C288+C289</f>
        <v>56.857847550000002</v>
      </c>
      <c r="D287" s="9">
        <f t="shared" ref="D287:G287" si="445">D288+D289</f>
        <v>20.885362870000002</v>
      </c>
      <c r="E287" s="9">
        <f t="shared" si="445"/>
        <v>9.7810773300000005</v>
      </c>
      <c r="F287" s="9">
        <f t="shared" si="445"/>
        <v>12.348916280000001</v>
      </c>
      <c r="G287" s="9">
        <f t="shared" si="445"/>
        <v>13.842491069999999</v>
      </c>
      <c r="H287" s="13">
        <f>H288+H289</f>
        <v>56.889672539999999</v>
      </c>
      <c r="I287" s="10">
        <f t="shared" ref="I287:L287" si="446">I288+I289</f>
        <v>21.817409519999998</v>
      </c>
      <c r="J287" s="10">
        <f t="shared" si="446"/>
        <v>9.5404993999999999</v>
      </c>
      <c r="K287" s="10">
        <f t="shared" si="446"/>
        <v>12.07950306</v>
      </c>
      <c r="L287" s="10">
        <f t="shared" si="446"/>
        <v>13.452260559999999</v>
      </c>
      <c r="M287" s="13">
        <f>M288+M289</f>
        <v>64.013893019999998</v>
      </c>
      <c r="N287" s="10">
        <f t="shared" ref="N287:Q287" si="447">N288+N289</f>
        <v>24.894273829999999</v>
      </c>
      <c r="O287" s="10">
        <f t="shared" si="447"/>
        <v>10.5531399</v>
      </c>
      <c r="P287" s="10">
        <f t="shared" si="447"/>
        <v>13.491225849999999</v>
      </c>
      <c r="Q287" s="10">
        <f t="shared" si="447"/>
        <v>15.075253440000001</v>
      </c>
      <c r="R287" s="63">
        <v>271</v>
      </c>
    </row>
    <row r="288" spans="1:18" ht="12.95" customHeight="1" x14ac:dyDescent="0.2">
      <c r="A288" s="61">
        <v>272</v>
      </c>
      <c r="B288" s="37" t="s">
        <v>172</v>
      </c>
      <c r="C288" s="13">
        <f t="shared" ref="C288:C290" si="448">D288+E288+F288+G288</f>
        <v>27.234935889999999</v>
      </c>
      <c r="D288" s="10">
        <v>6.66652954</v>
      </c>
      <c r="E288" s="10">
        <v>6.77233733</v>
      </c>
      <c r="F288" s="10">
        <v>6.8353279499999999</v>
      </c>
      <c r="G288" s="10">
        <v>6.9607410700000001</v>
      </c>
      <c r="H288" s="13">
        <f t="shared" ref="H288:H290" si="449">I288+J288+K288+L288</f>
        <v>26.409086219999999</v>
      </c>
      <c r="I288" s="10">
        <v>6.6710665999999996</v>
      </c>
      <c r="J288" s="10">
        <v>6.5225132700000001</v>
      </c>
      <c r="K288" s="10">
        <v>6.5789635400000002</v>
      </c>
      <c r="L288" s="10">
        <v>6.6365428099999999</v>
      </c>
      <c r="M288" s="13">
        <f t="shared" ref="M288:M290" si="450">N288+O288+P288+Q288</f>
        <v>27.43559308</v>
      </c>
      <c r="N288" s="10">
        <v>6.8101047500000007</v>
      </c>
      <c r="O288" s="10">
        <v>6.8723068400000002</v>
      </c>
      <c r="P288" s="10">
        <v>6.87516192</v>
      </c>
      <c r="Q288" s="10">
        <v>6.8780195700000002</v>
      </c>
      <c r="R288" s="63">
        <v>272</v>
      </c>
    </row>
    <row r="289" spans="1:18" ht="12.95" customHeight="1" x14ac:dyDescent="0.2">
      <c r="A289" s="61">
        <v>273</v>
      </c>
      <c r="B289" s="37" t="s">
        <v>173</v>
      </c>
      <c r="C289" s="13">
        <f t="shared" si="448"/>
        <v>29.622911660000003</v>
      </c>
      <c r="D289" s="10">
        <v>14.218833330000001</v>
      </c>
      <c r="E289" s="10">
        <v>3.00874</v>
      </c>
      <c r="F289" s="10">
        <v>5.5135883300000001</v>
      </c>
      <c r="G289" s="10">
        <v>6.8817499999999994</v>
      </c>
      <c r="H289" s="13">
        <f t="shared" si="449"/>
        <v>30.48058632</v>
      </c>
      <c r="I289" s="10">
        <v>15.14634292</v>
      </c>
      <c r="J289" s="10">
        <v>3.0179861299999997</v>
      </c>
      <c r="K289" s="10">
        <v>5.5005395200000002</v>
      </c>
      <c r="L289" s="10">
        <v>6.8157177500000001</v>
      </c>
      <c r="M289" s="13">
        <f t="shared" si="450"/>
        <v>36.578299940000001</v>
      </c>
      <c r="N289" s="10">
        <v>18.084169079999999</v>
      </c>
      <c r="O289" s="10">
        <v>3.6808330599999999</v>
      </c>
      <c r="P289" s="10">
        <v>6.6160639299999993</v>
      </c>
      <c r="Q289" s="10">
        <v>8.1972338699999998</v>
      </c>
      <c r="R289" s="63">
        <v>273</v>
      </c>
    </row>
    <row r="290" spans="1:18" ht="12.95" customHeight="1" x14ac:dyDescent="0.2">
      <c r="A290" s="61">
        <v>274</v>
      </c>
      <c r="B290" s="29" t="s">
        <v>11</v>
      </c>
      <c r="C290" s="13">
        <f t="shared" si="448"/>
        <v>-2.5135969999999999</v>
      </c>
      <c r="D290" s="10">
        <v>-0.35525000000000001</v>
      </c>
      <c r="E290" s="10">
        <v>-1.0158700000000001</v>
      </c>
      <c r="F290" s="10">
        <v>-0.43357699999999999</v>
      </c>
      <c r="G290" s="10">
        <v>-0.70889999999999997</v>
      </c>
      <c r="H290" s="13">
        <f t="shared" si="449"/>
        <v>-2.9044540000000003</v>
      </c>
      <c r="I290" s="10">
        <v>-0.40500000000000003</v>
      </c>
      <c r="J290" s="10">
        <v>-1.147</v>
      </c>
      <c r="K290" s="10">
        <v>-0.443554</v>
      </c>
      <c r="L290" s="10">
        <v>-0.90890000000000004</v>
      </c>
      <c r="M290" s="13">
        <f t="shared" si="450"/>
        <v>-3.4853448</v>
      </c>
      <c r="N290" s="10">
        <v>-0.48599999999999999</v>
      </c>
      <c r="O290" s="10">
        <v>-1.3764000000000001</v>
      </c>
      <c r="P290" s="10">
        <v>-0.53226479999999998</v>
      </c>
      <c r="Q290" s="10">
        <v>-1.0906800000000001</v>
      </c>
      <c r="R290" s="63">
        <v>274</v>
      </c>
    </row>
    <row r="291" spans="1:18" ht="12.95" customHeight="1" x14ac:dyDescent="0.2">
      <c r="A291" s="61">
        <v>275</v>
      </c>
      <c r="B291" s="31" t="s">
        <v>174</v>
      </c>
      <c r="C291" s="64">
        <f>C292+C293</f>
        <v>-2567.8758790699994</v>
      </c>
      <c r="D291" s="64">
        <f t="shared" ref="D291:G291" si="451">D292+D293</f>
        <v>-451.47601814999996</v>
      </c>
      <c r="E291" s="64">
        <f t="shared" si="451"/>
        <v>-680.55271788999994</v>
      </c>
      <c r="F291" s="64">
        <f t="shared" si="451"/>
        <v>-849.40918562000002</v>
      </c>
      <c r="G291" s="64">
        <f t="shared" si="451"/>
        <v>-586.43795740999985</v>
      </c>
      <c r="H291" s="64">
        <f>H292+H293</f>
        <v>-3688.0601718000003</v>
      </c>
      <c r="I291" s="66">
        <f t="shared" ref="I291:L291" si="452">I292+I293</f>
        <v>-1049.1148742699997</v>
      </c>
      <c r="J291" s="66">
        <f t="shared" si="452"/>
        <v>-776.99016223000012</v>
      </c>
      <c r="K291" s="66">
        <f t="shared" si="452"/>
        <v>-1120.8956991299997</v>
      </c>
      <c r="L291" s="66">
        <f t="shared" si="452"/>
        <v>-741.05943616999991</v>
      </c>
      <c r="M291" s="64">
        <f>M292+M293</f>
        <v>-4008.4136337700002</v>
      </c>
      <c r="N291" s="66">
        <f t="shared" ref="N291:Q291" si="453">N292+N293</f>
        <v>-1184.0054353199998</v>
      </c>
      <c r="O291" s="66">
        <f t="shared" si="453"/>
        <v>-733.03462613999977</v>
      </c>
      <c r="P291" s="66">
        <f t="shared" si="453"/>
        <v>-1242.1095227599999</v>
      </c>
      <c r="Q291" s="66">
        <f t="shared" si="453"/>
        <v>-849.26404955000021</v>
      </c>
      <c r="R291" s="63">
        <v>275</v>
      </c>
    </row>
    <row r="292" spans="1:18" ht="12.95" customHeight="1" x14ac:dyDescent="0.2">
      <c r="A292" s="61">
        <v>276</v>
      </c>
      <c r="B292" s="29" t="s">
        <v>10</v>
      </c>
      <c r="C292" s="13">
        <f t="shared" ref="C292:Q293" si="454">C295+C322+C380</f>
        <v>2092.0409473700001</v>
      </c>
      <c r="D292" s="13">
        <f t="shared" si="454"/>
        <v>494.95245459</v>
      </c>
      <c r="E292" s="13">
        <f t="shared" si="454"/>
        <v>390.95471068999996</v>
      </c>
      <c r="F292" s="13">
        <f t="shared" si="454"/>
        <v>528.55947192999997</v>
      </c>
      <c r="G292" s="13">
        <f t="shared" si="454"/>
        <v>677.5743101600001</v>
      </c>
      <c r="H292" s="13">
        <f t="shared" si="454"/>
        <v>3693.2655156800006</v>
      </c>
      <c r="I292" s="13">
        <f t="shared" si="454"/>
        <v>931.85921650000012</v>
      </c>
      <c r="J292" s="13">
        <f t="shared" si="454"/>
        <v>854.22361595999996</v>
      </c>
      <c r="K292" s="13">
        <f t="shared" si="454"/>
        <v>923.71530818000008</v>
      </c>
      <c r="L292" s="13">
        <f t="shared" si="454"/>
        <v>983.46737504000009</v>
      </c>
      <c r="M292" s="13">
        <f t="shared" si="454"/>
        <v>4248.4789446899995</v>
      </c>
      <c r="N292" s="13">
        <f t="shared" si="454"/>
        <v>1114.1959213</v>
      </c>
      <c r="O292" s="13">
        <f t="shared" si="454"/>
        <v>1046.26367858</v>
      </c>
      <c r="P292" s="13">
        <f t="shared" si="454"/>
        <v>1044.6603904399999</v>
      </c>
      <c r="Q292" s="13">
        <f t="shared" si="454"/>
        <v>1043.35895437</v>
      </c>
      <c r="R292" s="63">
        <v>276</v>
      </c>
    </row>
    <row r="293" spans="1:18" ht="12.95" customHeight="1" x14ac:dyDescent="0.2">
      <c r="A293" s="61">
        <v>277</v>
      </c>
      <c r="B293" s="29" t="s">
        <v>11</v>
      </c>
      <c r="C293" s="13">
        <f t="shared" si="454"/>
        <v>-4659.9168264399996</v>
      </c>
      <c r="D293" s="13">
        <f t="shared" si="454"/>
        <v>-946.42847273999996</v>
      </c>
      <c r="E293" s="13">
        <f t="shared" si="454"/>
        <v>-1071.5074285799999</v>
      </c>
      <c r="F293" s="13">
        <f t="shared" si="454"/>
        <v>-1377.96865755</v>
      </c>
      <c r="G293" s="13">
        <f t="shared" si="454"/>
        <v>-1264.0122675699999</v>
      </c>
      <c r="H293" s="13">
        <f t="shared" si="454"/>
        <v>-7381.3256874800009</v>
      </c>
      <c r="I293" s="13">
        <f t="shared" si="454"/>
        <v>-1980.9740907699997</v>
      </c>
      <c r="J293" s="13">
        <f t="shared" si="454"/>
        <v>-1631.2137781900001</v>
      </c>
      <c r="K293" s="13">
        <f t="shared" si="454"/>
        <v>-2044.6110073099999</v>
      </c>
      <c r="L293" s="13">
        <f t="shared" si="454"/>
        <v>-1724.52681121</v>
      </c>
      <c r="M293" s="13">
        <f t="shared" si="454"/>
        <v>-8256.8925784599996</v>
      </c>
      <c r="N293" s="13">
        <f t="shared" si="454"/>
        <v>-2298.2013566199998</v>
      </c>
      <c r="O293" s="13">
        <f t="shared" si="454"/>
        <v>-1779.2983047199998</v>
      </c>
      <c r="P293" s="13">
        <f t="shared" si="454"/>
        <v>-2286.7699131999998</v>
      </c>
      <c r="Q293" s="13">
        <f t="shared" si="454"/>
        <v>-1892.6230039200002</v>
      </c>
      <c r="R293" s="63">
        <v>277</v>
      </c>
    </row>
    <row r="294" spans="1:18" ht="12.95" customHeight="1" x14ac:dyDescent="0.2">
      <c r="A294" s="61">
        <v>278</v>
      </c>
      <c r="B294" s="32" t="s">
        <v>175</v>
      </c>
      <c r="C294" s="64">
        <f>C295+C296</f>
        <v>-1704.8978338799998</v>
      </c>
      <c r="D294" s="66">
        <f t="shared" ref="D294:G294" si="455">D295+D296</f>
        <v>-33.738005060000006</v>
      </c>
      <c r="E294" s="66">
        <f t="shared" si="455"/>
        <v>-620.02625708000005</v>
      </c>
      <c r="F294" s="66">
        <f t="shared" si="455"/>
        <v>-458.10699672999999</v>
      </c>
      <c r="G294" s="66">
        <f t="shared" si="455"/>
        <v>-593.02657500999999</v>
      </c>
      <c r="H294" s="64">
        <f>H295+H296</f>
        <v>-2946.6186837499999</v>
      </c>
      <c r="I294" s="66">
        <f t="shared" ref="I294:L294" si="456">I295+I296</f>
        <v>-684.77033068000003</v>
      </c>
      <c r="J294" s="66">
        <f t="shared" si="456"/>
        <v>-789.94420475000004</v>
      </c>
      <c r="K294" s="66">
        <f t="shared" si="456"/>
        <v>-700.25605696000002</v>
      </c>
      <c r="L294" s="66">
        <f t="shared" si="456"/>
        <v>-771.64809135999997</v>
      </c>
      <c r="M294" s="64">
        <f>M295+M296</f>
        <v>-3149.2693880899997</v>
      </c>
      <c r="N294" s="66">
        <f t="shared" ref="N294:Q294" si="457">N295+N296</f>
        <v>-726.57188485000006</v>
      </c>
      <c r="O294" s="66">
        <f t="shared" si="457"/>
        <v>-829.86644101999991</v>
      </c>
      <c r="P294" s="66">
        <f t="shared" si="457"/>
        <v>-703.69854583000006</v>
      </c>
      <c r="Q294" s="66">
        <f t="shared" si="457"/>
        <v>-889.13251639000009</v>
      </c>
      <c r="R294" s="63">
        <v>278</v>
      </c>
    </row>
    <row r="295" spans="1:18" ht="12.95" customHeight="1" x14ac:dyDescent="0.2">
      <c r="A295" s="61">
        <v>279</v>
      </c>
      <c r="B295" s="29" t="s">
        <v>10</v>
      </c>
      <c r="C295" s="13">
        <f t="shared" ref="C295:Q296" si="458">C298+C319</f>
        <v>154.56330740999999</v>
      </c>
      <c r="D295" s="13">
        <f t="shared" si="458"/>
        <v>153.65298171999999</v>
      </c>
      <c r="E295" s="13">
        <f t="shared" si="458"/>
        <v>0.12124707000000001</v>
      </c>
      <c r="F295" s="13">
        <f t="shared" si="458"/>
        <v>0.13070716999999998</v>
      </c>
      <c r="G295" s="13">
        <f t="shared" si="458"/>
        <v>0.65837144999999997</v>
      </c>
      <c r="H295" s="13">
        <f t="shared" si="458"/>
        <v>151.78913778</v>
      </c>
      <c r="I295" s="13">
        <f t="shared" si="458"/>
        <v>149.10283141000002</v>
      </c>
      <c r="J295" s="13">
        <f t="shared" si="458"/>
        <v>0.57446105999999997</v>
      </c>
      <c r="K295" s="13">
        <f t="shared" si="458"/>
        <v>1.5237391000000002</v>
      </c>
      <c r="L295" s="13">
        <f t="shared" si="458"/>
        <v>0.58810620999999996</v>
      </c>
      <c r="M295" s="13">
        <f t="shared" si="458"/>
        <v>154.95231651999998</v>
      </c>
      <c r="N295" s="13">
        <f t="shared" si="458"/>
        <v>140.85317387999999</v>
      </c>
      <c r="O295" s="13">
        <f t="shared" si="458"/>
        <v>3.2323823000000003</v>
      </c>
      <c r="P295" s="13">
        <f t="shared" si="458"/>
        <v>0.62421172000000003</v>
      </c>
      <c r="Q295" s="13">
        <f t="shared" si="458"/>
        <v>10.242548620000001</v>
      </c>
      <c r="R295" s="63">
        <v>279</v>
      </c>
    </row>
    <row r="296" spans="1:18" ht="12.95" customHeight="1" x14ac:dyDescent="0.2">
      <c r="A296" s="61">
        <v>280</v>
      </c>
      <c r="B296" s="29" t="s">
        <v>11</v>
      </c>
      <c r="C296" s="13">
        <f t="shared" si="458"/>
        <v>-1859.4611412899999</v>
      </c>
      <c r="D296" s="13">
        <f t="shared" si="458"/>
        <v>-187.39098677999999</v>
      </c>
      <c r="E296" s="13">
        <f t="shared" si="458"/>
        <v>-620.14750415000003</v>
      </c>
      <c r="F296" s="13">
        <f t="shared" si="458"/>
        <v>-458.23770389999999</v>
      </c>
      <c r="G296" s="13">
        <f t="shared" si="458"/>
        <v>-593.68494645999999</v>
      </c>
      <c r="H296" s="13">
        <f t="shared" si="458"/>
        <v>-3098.4078215300001</v>
      </c>
      <c r="I296" s="13">
        <f t="shared" si="458"/>
        <v>-833.87316209000005</v>
      </c>
      <c r="J296" s="13">
        <f t="shared" si="458"/>
        <v>-790.51866581000002</v>
      </c>
      <c r="K296" s="13">
        <f t="shared" si="458"/>
        <v>-701.77979605999997</v>
      </c>
      <c r="L296" s="13">
        <f t="shared" si="458"/>
        <v>-772.23619756999994</v>
      </c>
      <c r="M296" s="13">
        <f t="shared" si="458"/>
        <v>-3304.2217046099995</v>
      </c>
      <c r="N296" s="13">
        <f t="shared" si="458"/>
        <v>-867.42505873000005</v>
      </c>
      <c r="O296" s="13">
        <f t="shared" si="458"/>
        <v>-833.09882331999995</v>
      </c>
      <c r="P296" s="13">
        <f t="shared" si="458"/>
        <v>-704.32275755000001</v>
      </c>
      <c r="Q296" s="13">
        <f t="shared" si="458"/>
        <v>-899.37506501000007</v>
      </c>
      <c r="R296" s="63">
        <v>280</v>
      </c>
    </row>
    <row r="297" spans="1:18" ht="12.95" customHeight="1" x14ac:dyDescent="0.2">
      <c r="A297" s="61">
        <v>281</v>
      </c>
      <c r="B297" s="33" t="s">
        <v>176</v>
      </c>
      <c r="C297" s="13">
        <f>C298+C299</f>
        <v>-1704.8978338799998</v>
      </c>
      <c r="D297" s="10">
        <f t="shared" ref="D297:G297" si="459">D298+D299</f>
        <v>-33.738005060000006</v>
      </c>
      <c r="E297" s="10">
        <f t="shared" si="459"/>
        <v>-620.02625708000005</v>
      </c>
      <c r="F297" s="10">
        <f t="shared" si="459"/>
        <v>-458.10699672999999</v>
      </c>
      <c r="G297" s="10">
        <f t="shared" si="459"/>
        <v>-593.02657500999999</v>
      </c>
      <c r="H297" s="13">
        <f>H298+H299</f>
        <v>-2946.6186837499999</v>
      </c>
      <c r="I297" s="10">
        <f t="shared" ref="I297:L297" si="460">I298+I299</f>
        <v>-684.77033068000003</v>
      </c>
      <c r="J297" s="10">
        <f t="shared" si="460"/>
        <v>-789.94420475000004</v>
      </c>
      <c r="K297" s="10">
        <f t="shared" si="460"/>
        <v>-700.25605696000002</v>
      </c>
      <c r="L297" s="10">
        <f t="shared" si="460"/>
        <v>-771.64809135999997</v>
      </c>
      <c r="M297" s="13">
        <f>M298+M299</f>
        <v>-3149.2693880899997</v>
      </c>
      <c r="N297" s="10">
        <f t="shared" ref="N297:Q297" si="461">N298+N299</f>
        <v>-726.57188485000006</v>
      </c>
      <c r="O297" s="10">
        <f t="shared" si="461"/>
        <v>-829.86644101999991</v>
      </c>
      <c r="P297" s="10">
        <f t="shared" si="461"/>
        <v>-703.69854583000006</v>
      </c>
      <c r="Q297" s="10">
        <f t="shared" si="461"/>
        <v>-889.13251639000009</v>
      </c>
      <c r="R297" s="63">
        <v>281</v>
      </c>
    </row>
    <row r="298" spans="1:18" ht="12.95" customHeight="1" x14ac:dyDescent="0.2">
      <c r="A298" s="61">
        <v>282</v>
      </c>
      <c r="B298" s="29" t="s">
        <v>10</v>
      </c>
      <c r="C298" s="13">
        <f t="shared" ref="C298:Q298" si="462">C301+C312</f>
        <v>154.56330740999999</v>
      </c>
      <c r="D298" s="13">
        <f t="shared" si="462"/>
        <v>153.65298171999999</v>
      </c>
      <c r="E298" s="13">
        <f t="shared" si="462"/>
        <v>0.12124707000000001</v>
      </c>
      <c r="F298" s="13">
        <f t="shared" si="462"/>
        <v>0.13070716999999998</v>
      </c>
      <c r="G298" s="13">
        <f t="shared" si="462"/>
        <v>0.65837144999999997</v>
      </c>
      <c r="H298" s="13">
        <f t="shared" si="462"/>
        <v>151.78913778</v>
      </c>
      <c r="I298" s="13">
        <f t="shared" si="462"/>
        <v>149.10283141000002</v>
      </c>
      <c r="J298" s="13">
        <f t="shared" si="462"/>
        <v>0.57446105999999997</v>
      </c>
      <c r="K298" s="13">
        <f t="shared" si="462"/>
        <v>1.5237391000000002</v>
      </c>
      <c r="L298" s="13">
        <f t="shared" si="462"/>
        <v>0.58810620999999996</v>
      </c>
      <c r="M298" s="13">
        <f t="shared" si="462"/>
        <v>154.95231651999998</v>
      </c>
      <c r="N298" s="13">
        <f t="shared" si="462"/>
        <v>140.85317387999999</v>
      </c>
      <c r="O298" s="13">
        <f t="shared" si="462"/>
        <v>3.2323823000000003</v>
      </c>
      <c r="P298" s="13">
        <f t="shared" si="462"/>
        <v>0.62421172000000003</v>
      </c>
      <c r="Q298" s="13">
        <f t="shared" si="462"/>
        <v>10.242548620000001</v>
      </c>
      <c r="R298" s="63">
        <v>282</v>
      </c>
    </row>
    <row r="299" spans="1:18" ht="12.95" customHeight="1" x14ac:dyDescent="0.2">
      <c r="A299" s="61">
        <v>283</v>
      </c>
      <c r="B299" s="29" t="s">
        <v>11</v>
      </c>
      <c r="C299" s="13">
        <f>C306+C313</f>
        <v>-1859.4611412899999</v>
      </c>
      <c r="D299" s="13">
        <f t="shared" ref="D299:G299" si="463">D306+D313</f>
        <v>-187.39098677999999</v>
      </c>
      <c r="E299" s="13">
        <f t="shared" si="463"/>
        <v>-620.14750415000003</v>
      </c>
      <c r="F299" s="13">
        <f t="shared" si="463"/>
        <v>-458.23770389999999</v>
      </c>
      <c r="G299" s="13">
        <f t="shared" si="463"/>
        <v>-593.68494645999999</v>
      </c>
      <c r="H299" s="13">
        <f>H306+H313</f>
        <v>-3098.4078215300001</v>
      </c>
      <c r="I299" s="13">
        <f t="shared" ref="I299:L299" si="464">I306+I313</f>
        <v>-833.87316209000005</v>
      </c>
      <c r="J299" s="13">
        <f t="shared" si="464"/>
        <v>-790.51866581000002</v>
      </c>
      <c r="K299" s="13">
        <f t="shared" si="464"/>
        <v>-701.77979605999997</v>
      </c>
      <c r="L299" s="13">
        <f t="shared" si="464"/>
        <v>-772.23619756999994</v>
      </c>
      <c r="M299" s="13">
        <f>M306+M313</f>
        <v>-3304.2217046099995</v>
      </c>
      <c r="N299" s="13">
        <f t="shared" ref="N299:Q299" si="465">N306+N313</f>
        <v>-867.42505873000005</v>
      </c>
      <c r="O299" s="13">
        <f t="shared" si="465"/>
        <v>-833.09882331999995</v>
      </c>
      <c r="P299" s="13">
        <f t="shared" si="465"/>
        <v>-704.32275755000001</v>
      </c>
      <c r="Q299" s="13">
        <f t="shared" si="465"/>
        <v>-899.37506501000007</v>
      </c>
      <c r="R299" s="63">
        <v>283</v>
      </c>
    </row>
    <row r="300" spans="1:18" ht="12.95" customHeight="1" x14ac:dyDescent="0.2">
      <c r="A300" s="61">
        <v>284</v>
      </c>
      <c r="B300" s="35" t="s">
        <v>177</v>
      </c>
      <c r="C300" s="13">
        <f t="shared" ref="C300:Q300" si="466">C301+C306</f>
        <v>-619.58987118000005</v>
      </c>
      <c r="D300" s="13">
        <f t="shared" si="466"/>
        <v>-68.384808649999997</v>
      </c>
      <c r="E300" s="13">
        <f t="shared" si="466"/>
        <v>-91.702606820000014</v>
      </c>
      <c r="F300" s="13">
        <f t="shared" si="466"/>
        <v>-64.196029190000004</v>
      </c>
      <c r="G300" s="13">
        <f t="shared" si="466"/>
        <v>-395.30642652</v>
      </c>
      <c r="H300" s="13">
        <f t="shared" si="466"/>
        <v>-1893.4907657200001</v>
      </c>
      <c r="I300" s="13">
        <f t="shared" si="466"/>
        <v>-88.763344829999966</v>
      </c>
      <c r="J300" s="13">
        <f t="shared" si="466"/>
        <v>-318.56603837</v>
      </c>
      <c r="K300" s="13">
        <f t="shared" si="466"/>
        <v>-791.41295872000001</v>
      </c>
      <c r="L300" s="13">
        <f t="shared" si="466"/>
        <v>-694.74842379999996</v>
      </c>
      <c r="M300" s="13">
        <f t="shared" si="466"/>
        <v>-1401.7805665799997</v>
      </c>
      <c r="N300" s="13">
        <f t="shared" si="466"/>
        <v>-108.49136442000002</v>
      </c>
      <c r="O300" s="13">
        <f t="shared" si="466"/>
        <v>-330.05675112</v>
      </c>
      <c r="P300" s="13">
        <f t="shared" si="466"/>
        <v>-305.72340379999997</v>
      </c>
      <c r="Q300" s="13">
        <f t="shared" si="466"/>
        <v>-657.50904724000009</v>
      </c>
      <c r="R300" s="63">
        <v>284</v>
      </c>
    </row>
    <row r="301" spans="1:18" ht="12.95" customHeight="1" x14ac:dyDescent="0.2">
      <c r="A301" s="61">
        <v>285</v>
      </c>
      <c r="B301" s="29" t="s">
        <v>10</v>
      </c>
      <c r="C301" s="11">
        <f>C302+C303+C304+C305</f>
        <v>154.56330740999999</v>
      </c>
      <c r="D301" s="11">
        <f t="shared" ref="D301:G301" si="467">D302+D303+D304+D305</f>
        <v>153.65298171999999</v>
      </c>
      <c r="E301" s="11">
        <f t="shared" si="467"/>
        <v>0.12124707000000001</v>
      </c>
      <c r="F301" s="11">
        <f t="shared" si="467"/>
        <v>0.13070716999999998</v>
      </c>
      <c r="G301" s="11">
        <f t="shared" si="467"/>
        <v>0.65837144999999997</v>
      </c>
      <c r="H301" s="11">
        <f>H302+H303+H304+H305</f>
        <v>151.78913778</v>
      </c>
      <c r="I301" s="11">
        <f t="shared" ref="I301:L301" si="468">I302+I303+I304+I305</f>
        <v>149.10283141000002</v>
      </c>
      <c r="J301" s="11">
        <f t="shared" si="468"/>
        <v>0.57446105999999997</v>
      </c>
      <c r="K301" s="11">
        <f t="shared" si="468"/>
        <v>1.5237391000000002</v>
      </c>
      <c r="L301" s="11">
        <f t="shared" si="468"/>
        <v>0.58810620999999996</v>
      </c>
      <c r="M301" s="11">
        <f>M302+M303+M304+M305</f>
        <v>154.95231651999998</v>
      </c>
      <c r="N301" s="11">
        <f t="shared" ref="N301:Q301" si="469">N302+N303+N304+N305</f>
        <v>140.85317387999999</v>
      </c>
      <c r="O301" s="11">
        <f t="shared" si="469"/>
        <v>3.2323823000000003</v>
      </c>
      <c r="P301" s="11">
        <f t="shared" si="469"/>
        <v>0.62421172000000003</v>
      </c>
      <c r="Q301" s="11">
        <f t="shared" si="469"/>
        <v>10.242548620000001</v>
      </c>
      <c r="R301" s="63">
        <v>285</v>
      </c>
    </row>
    <row r="302" spans="1:18" ht="12.95" customHeight="1" x14ac:dyDescent="0.2">
      <c r="A302" s="61">
        <v>286</v>
      </c>
      <c r="B302" s="36" t="s">
        <v>178</v>
      </c>
      <c r="C302" s="13">
        <f t="shared" ref="C302:C305" si="470">D302+E302+F302+G302</f>
        <v>15.852902490000002</v>
      </c>
      <c r="D302" s="13">
        <v>15.07199666</v>
      </c>
      <c r="E302" s="13">
        <v>8.1527420000000003E-2</v>
      </c>
      <c r="F302" s="13">
        <v>8.361035E-2</v>
      </c>
      <c r="G302" s="13">
        <v>0.61576805999999995</v>
      </c>
      <c r="H302" s="13">
        <f t="shared" ref="H302:H305" si="471">I302+J302+K302+L302</f>
        <v>5.9464266299999995</v>
      </c>
      <c r="I302" s="10">
        <v>4.4541084499999997</v>
      </c>
      <c r="J302" s="10">
        <v>0.49976938999999998</v>
      </c>
      <c r="K302" s="10">
        <v>0.52315842000000001</v>
      </c>
      <c r="L302" s="10">
        <v>0.46939037</v>
      </c>
      <c r="M302" s="13">
        <f t="shared" ref="M302:M305" si="472">N302+O302+P302+Q302</f>
        <v>14.074930610000001</v>
      </c>
      <c r="N302" s="10">
        <v>0.51347545999999999</v>
      </c>
      <c r="O302" s="10">
        <v>3.0668507900000002</v>
      </c>
      <c r="P302" s="10">
        <v>0.49469137000000002</v>
      </c>
      <c r="Q302" s="10">
        <v>9.9999129900000003</v>
      </c>
      <c r="R302" s="63">
        <v>286</v>
      </c>
    </row>
    <row r="303" spans="1:18" ht="12.95" customHeight="1" x14ac:dyDescent="0.2">
      <c r="A303" s="61">
        <v>287</v>
      </c>
      <c r="B303" s="36" t="s">
        <v>179</v>
      </c>
      <c r="C303" s="13">
        <f t="shared" si="470"/>
        <v>138.71040492</v>
      </c>
      <c r="D303" s="13">
        <v>138.58098505999999</v>
      </c>
      <c r="E303" s="13">
        <v>3.9719650000000002E-2</v>
      </c>
      <c r="F303" s="13">
        <v>4.7096819999999998E-2</v>
      </c>
      <c r="G303" s="13">
        <v>4.2603389999999998E-2</v>
      </c>
      <c r="H303" s="13">
        <f t="shared" si="471"/>
        <v>145.84271115000001</v>
      </c>
      <c r="I303" s="10">
        <v>144.64872296000001</v>
      </c>
      <c r="J303" s="10">
        <v>7.4691670000000002E-2</v>
      </c>
      <c r="K303" s="10">
        <v>1.0005806800000001</v>
      </c>
      <c r="L303" s="10">
        <v>0.11871583999999999</v>
      </c>
      <c r="M303" s="13">
        <f t="shared" si="472"/>
        <v>140.87738590999999</v>
      </c>
      <c r="N303" s="10">
        <v>140.33969841999999</v>
      </c>
      <c r="O303" s="10">
        <v>0.16553150999999999</v>
      </c>
      <c r="P303" s="10">
        <v>0.12952035000000001</v>
      </c>
      <c r="Q303" s="10">
        <v>0.24263562999999999</v>
      </c>
      <c r="R303" s="63">
        <v>287</v>
      </c>
    </row>
    <row r="304" spans="1:18" ht="12.95" customHeight="1" x14ac:dyDescent="0.2">
      <c r="A304" s="61">
        <v>288</v>
      </c>
      <c r="B304" s="36" t="s">
        <v>180</v>
      </c>
      <c r="C304" s="13">
        <f t="shared" si="470"/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f t="shared" si="471"/>
        <v>0</v>
      </c>
      <c r="I304" s="10">
        <v>0</v>
      </c>
      <c r="J304" s="10">
        <v>0</v>
      </c>
      <c r="K304" s="10">
        <v>0</v>
      </c>
      <c r="L304" s="10">
        <v>0</v>
      </c>
      <c r="M304" s="13">
        <f t="shared" si="472"/>
        <v>0</v>
      </c>
      <c r="N304" s="10">
        <v>0</v>
      </c>
      <c r="O304" s="10">
        <v>0</v>
      </c>
      <c r="P304" s="10">
        <v>0</v>
      </c>
      <c r="Q304" s="10">
        <v>0</v>
      </c>
      <c r="R304" s="63">
        <v>288</v>
      </c>
    </row>
    <row r="305" spans="1:18" ht="12.95" customHeight="1" x14ac:dyDescent="0.2">
      <c r="A305" s="61">
        <v>289</v>
      </c>
      <c r="B305" s="36" t="s">
        <v>181</v>
      </c>
      <c r="C305" s="13">
        <f t="shared" si="470"/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f t="shared" si="471"/>
        <v>0</v>
      </c>
      <c r="I305" s="10">
        <v>0</v>
      </c>
      <c r="J305" s="10">
        <v>0</v>
      </c>
      <c r="K305" s="10">
        <v>0</v>
      </c>
      <c r="L305" s="10">
        <v>0</v>
      </c>
      <c r="M305" s="13">
        <f t="shared" si="472"/>
        <v>0</v>
      </c>
      <c r="N305" s="10">
        <v>0</v>
      </c>
      <c r="O305" s="10">
        <v>0</v>
      </c>
      <c r="P305" s="10">
        <v>0</v>
      </c>
      <c r="Q305" s="10">
        <v>0</v>
      </c>
      <c r="R305" s="63">
        <v>289</v>
      </c>
    </row>
    <row r="306" spans="1:18" ht="12.95" customHeight="1" x14ac:dyDescent="0.2">
      <c r="A306" s="61">
        <v>290</v>
      </c>
      <c r="B306" s="29" t="s">
        <v>11</v>
      </c>
      <c r="C306" s="11">
        <f>C307+C308+C309+C310</f>
        <v>-774.15317859000004</v>
      </c>
      <c r="D306" s="11">
        <f t="shared" ref="D306:G306" si="473">D307+D308+D309+D310</f>
        <v>-222.03779036999998</v>
      </c>
      <c r="E306" s="11">
        <f t="shared" si="473"/>
        <v>-91.823853890000009</v>
      </c>
      <c r="F306" s="11">
        <f t="shared" si="473"/>
        <v>-64.326736359999998</v>
      </c>
      <c r="G306" s="11">
        <f t="shared" si="473"/>
        <v>-395.96479797000001</v>
      </c>
      <c r="H306" s="11">
        <f>H307+H308+H309+H310</f>
        <v>-2045.2799035</v>
      </c>
      <c r="I306" s="11">
        <f t="shared" ref="I306:L306" si="474">I307+I308+I309+I310</f>
        <v>-237.86617623999999</v>
      </c>
      <c r="J306" s="11">
        <f t="shared" si="474"/>
        <v>-319.14049942999998</v>
      </c>
      <c r="K306" s="11">
        <f t="shared" si="474"/>
        <v>-792.93669781999995</v>
      </c>
      <c r="L306" s="11">
        <f t="shared" si="474"/>
        <v>-695.33653000999993</v>
      </c>
      <c r="M306" s="11">
        <f>M307+M308+M309+M310</f>
        <v>-1556.7328830999998</v>
      </c>
      <c r="N306" s="11">
        <f t="shared" ref="N306:Q306" si="475">N307+N308+N309+N310</f>
        <v>-249.34453830000001</v>
      </c>
      <c r="O306" s="11">
        <f t="shared" si="475"/>
        <v>-333.28913341999998</v>
      </c>
      <c r="P306" s="11">
        <f t="shared" si="475"/>
        <v>-306.34761551999998</v>
      </c>
      <c r="Q306" s="11">
        <f t="shared" si="475"/>
        <v>-667.75159586000007</v>
      </c>
      <c r="R306" s="63">
        <v>290</v>
      </c>
    </row>
    <row r="307" spans="1:18" ht="12.95" customHeight="1" x14ac:dyDescent="0.2">
      <c r="A307" s="61">
        <v>291</v>
      </c>
      <c r="B307" s="36" t="s">
        <v>178</v>
      </c>
      <c r="C307" s="13">
        <f t="shared" ref="C307:C310" si="476">D307+E307+F307+G307</f>
        <v>-61.145381409999999</v>
      </c>
      <c r="D307" s="13">
        <v>32.96601699</v>
      </c>
      <c r="E307" s="13">
        <v>-32.822992769999999</v>
      </c>
      <c r="F307" s="13">
        <v>-36.002885749999997</v>
      </c>
      <c r="G307" s="13">
        <v>-25.285519879999999</v>
      </c>
      <c r="H307" s="13">
        <f t="shared" ref="H307:H310" si="477">I307+J307+K307+L307</f>
        <v>-608.63871433000008</v>
      </c>
      <c r="I307" s="10">
        <v>-34.444777690000002</v>
      </c>
      <c r="J307" s="10">
        <v>-231.14284154000001</v>
      </c>
      <c r="K307" s="10">
        <v>-161.61634999</v>
      </c>
      <c r="L307" s="10">
        <v>-181.43474510999999</v>
      </c>
      <c r="M307" s="13">
        <f t="shared" ref="M307:M310" si="478">N307+O307+P307+Q307</f>
        <v>-686.22769788999994</v>
      </c>
      <c r="N307" s="10">
        <v>-134.45558815000001</v>
      </c>
      <c r="O307" s="10">
        <v>-175.83111129</v>
      </c>
      <c r="P307" s="10">
        <v>-0.19246874999999999</v>
      </c>
      <c r="Q307" s="10">
        <v>-375.74852970000001</v>
      </c>
      <c r="R307" s="63">
        <v>291</v>
      </c>
    </row>
    <row r="308" spans="1:18" ht="12.95" customHeight="1" x14ac:dyDescent="0.2">
      <c r="A308" s="61">
        <v>292</v>
      </c>
      <c r="B308" s="36" t="s">
        <v>179</v>
      </c>
      <c r="C308" s="13">
        <f t="shared" si="476"/>
        <v>-270.94624636000003</v>
      </c>
      <c r="D308" s="13">
        <v>-128.82595535999999</v>
      </c>
      <c r="E308" s="13">
        <v>-0.24469302000000001</v>
      </c>
      <c r="F308" s="13">
        <v>-0.16936966000000001</v>
      </c>
      <c r="G308" s="13">
        <v>-141.70622832000001</v>
      </c>
      <c r="H308" s="13">
        <f t="shared" si="477"/>
        <v>-668.96546487000001</v>
      </c>
      <c r="I308" s="10">
        <v>-41.603268890000003</v>
      </c>
      <c r="J308" s="10">
        <v>-13.64110146</v>
      </c>
      <c r="K308" s="10">
        <v>-613.72232728999995</v>
      </c>
      <c r="L308" s="10">
        <v>1.23277E-3</v>
      </c>
      <c r="M308" s="13">
        <f t="shared" si="478"/>
        <v>-482.62848580000002</v>
      </c>
      <c r="N308" s="10">
        <v>-36.494437150000003</v>
      </c>
      <c r="O308" s="10">
        <v>-98.378340129999998</v>
      </c>
      <c r="P308" s="10">
        <v>-231.8651864</v>
      </c>
      <c r="Q308" s="10">
        <v>-115.89052212</v>
      </c>
      <c r="R308" s="63">
        <v>292</v>
      </c>
    </row>
    <row r="309" spans="1:18" ht="12.95" customHeight="1" x14ac:dyDescent="0.2">
      <c r="A309" s="61">
        <v>293</v>
      </c>
      <c r="B309" s="36" t="s">
        <v>180</v>
      </c>
      <c r="C309" s="13">
        <f t="shared" si="476"/>
        <v>-140.630945</v>
      </c>
      <c r="D309" s="13">
        <v>-94.982834999999994</v>
      </c>
      <c r="E309" s="13">
        <v>-16.532502000000001</v>
      </c>
      <c r="F309" s="13">
        <v>-1.4591320000000001</v>
      </c>
      <c r="G309" s="13">
        <v>-27.656476000000001</v>
      </c>
      <c r="H309" s="13">
        <f t="shared" si="477"/>
        <v>-230.13137700000001</v>
      </c>
      <c r="I309" s="10">
        <v>-135.24460999999999</v>
      </c>
      <c r="J309" s="10">
        <v>-4.5099499999999999</v>
      </c>
      <c r="K309" s="10">
        <v>-2.2384909999999998</v>
      </c>
      <c r="L309" s="10">
        <v>-88.138326000000006</v>
      </c>
      <c r="M309" s="13">
        <f t="shared" si="478"/>
        <v>-107.77501208</v>
      </c>
      <c r="N309" s="10">
        <v>-33.955131999999999</v>
      </c>
      <c r="O309" s="10">
        <v>-27.939959999999999</v>
      </c>
      <c r="P309" s="10">
        <v>-22.939960039999999</v>
      </c>
      <c r="Q309" s="10">
        <v>-22.939960039999999</v>
      </c>
      <c r="R309" s="63">
        <v>293</v>
      </c>
    </row>
    <row r="310" spans="1:18" ht="12.95" customHeight="1" x14ac:dyDescent="0.2">
      <c r="A310" s="61">
        <v>294</v>
      </c>
      <c r="B310" s="36" t="s">
        <v>181</v>
      </c>
      <c r="C310" s="13">
        <f t="shared" si="476"/>
        <v>-301.43060581999998</v>
      </c>
      <c r="D310" s="13">
        <v>-31.195017</v>
      </c>
      <c r="E310" s="13">
        <v>-42.223666100000003</v>
      </c>
      <c r="F310" s="13">
        <v>-26.69534895</v>
      </c>
      <c r="G310" s="13">
        <v>-201.31657376999999</v>
      </c>
      <c r="H310" s="13">
        <f t="shared" si="477"/>
        <v>-537.54434730000003</v>
      </c>
      <c r="I310" s="10">
        <v>-26.573519659999999</v>
      </c>
      <c r="J310" s="10">
        <v>-69.846606429999994</v>
      </c>
      <c r="K310" s="10">
        <v>-15.35952954</v>
      </c>
      <c r="L310" s="10">
        <v>-425.76469166999999</v>
      </c>
      <c r="M310" s="13">
        <f t="shared" si="478"/>
        <v>-280.10168733</v>
      </c>
      <c r="N310" s="10">
        <v>-44.439380999999997</v>
      </c>
      <c r="O310" s="10">
        <v>-31.139721999999999</v>
      </c>
      <c r="P310" s="10">
        <v>-51.35000033</v>
      </c>
      <c r="Q310" s="10">
        <v>-153.172584</v>
      </c>
      <c r="R310" s="63">
        <v>294</v>
      </c>
    </row>
    <row r="311" spans="1:18" ht="12.95" customHeight="1" x14ac:dyDescent="0.2">
      <c r="A311" s="61">
        <v>295</v>
      </c>
      <c r="B311" s="35" t="s">
        <v>182</v>
      </c>
      <c r="C311" s="13">
        <f>C312+C313</f>
        <v>-1085.3079627</v>
      </c>
      <c r="D311" s="10">
        <f t="shared" ref="D311:G311" si="479">D312+D313</f>
        <v>34.64680358999999</v>
      </c>
      <c r="E311" s="10">
        <f t="shared" si="479"/>
        <v>-528.32365026000002</v>
      </c>
      <c r="F311" s="10">
        <f t="shared" si="479"/>
        <v>-393.91096754</v>
      </c>
      <c r="G311" s="10">
        <f t="shared" si="479"/>
        <v>-197.72014849000001</v>
      </c>
      <c r="H311" s="13">
        <f>H312+H313</f>
        <v>-1053.12791803</v>
      </c>
      <c r="I311" s="10">
        <f t="shared" ref="I311:L311" si="480">I312+I313</f>
        <v>-596.00698585000009</v>
      </c>
      <c r="J311" s="10">
        <f t="shared" si="480"/>
        <v>-471.37816638000004</v>
      </c>
      <c r="K311" s="10">
        <f t="shared" si="480"/>
        <v>91.156901759999954</v>
      </c>
      <c r="L311" s="10">
        <f t="shared" si="480"/>
        <v>-76.899667559999983</v>
      </c>
      <c r="M311" s="13">
        <f>M312+M313</f>
        <v>-1747.48882151</v>
      </c>
      <c r="N311" s="10">
        <f t="shared" ref="N311:Q311" si="481">N312+N313</f>
        <v>-618.08052042999998</v>
      </c>
      <c r="O311" s="10">
        <f t="shared" si="481"/>
        <v>-499.80968989999997</v>
      </c>
      <c r="P311" s="10">
        <f t="shared" si="481"/>
        <v>-397.97514203000003</v>
      </c>
      <c r="Q311" s="10">
        <f t="shared" si="481"/>
        <v>-231.62346915000001</v>
      </c>
      <c r="R311" s="63">
        <v>295</v>
      </c>
    </row>
    <row r="312" spans="1:18" ht="12.95" customHeight="1" x14ac:dyDescent="0.2">
      <c r="A312" s="61">
        <v>296</v>
      </c>
      <c r="B312" s="29" t="s">
        <v>10</v>
      </c>
      <c r="C312" s="13">
        <f t="shared" ref="C312" si="482">D312+E312+F312+G312</f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f t="shared" ref="H312" si="483">I312+J312+K312+L312</f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f t="shared" ref="M312" si="484">N312+O312+P312+Q312</f>
        <v>0</v>
      </c>
      <c r="N312" s="13">
        <v>0</v>
      </c>
      <c r="O312" s="13">
        <v>0</v>
      </c>
      <c r="P312" s="13">
        <v>0</v>
      </c>
      <c r="Q312" s="13">
        <v>0</v>
      </c>
      <c r="R312" s="63">
        <v>296</v>
      </c>
    </row>
    <row r="313" spans="1:18" ht="12.95" customHeight="1" x14ac:dyDescent="0.2">
      <c r="A313" s="61">
        <v>297</v>
      </c>
      <c r="B313" s="29" t="s">
        <v>11</v>
      </c>
      <c r="C313" s="11">
        <f>C314+C315+C316+C317</f>
        <v>-1085.3079627</v>
      </c>
      <c r="D313" s="11">
        <f t="shared" ref="D313:G313" si="485">D314+D315+D316+D317</f>
        <v>34.64680358999999</v>
      </c>
      <c r="E313" s="11">
        <f t="shared" si="485"/>
        <v>-528.32365026000002</v>
      </c>
      <c r="F313" s="11">
        <f t="shared" si="485"/>
        <v>-393.91096754</v>
      </c>
      <c r="G313" s="11">
        <f t="shared" si="485"/>
        <v>-197.72014849000001</v>
      </c>
      <c r="H313" s="11">
        <f>H314+H315+H316+H317</f>
        <v>-1053.12791803</v>
      </c>
      <c r="I313" s="11">
        <f t="shared" ref="I313:L313" si="486">I314+I315+I316+I317</f>
        <v>-596.00698585000009</v>
      </c>
      <c r="J313" s="11">
        <f t="shared" si="486"/>
        <v>-471.37816638000004</v>
      </c>
      <c r="K313" s="11">
        <f t="shared" si="486"/>
        <v>91.156901759999954</v>
      </c>
      <c r="L313" s="11">
        <f t="shared" si="486"/>
        <v>-76.899667559999983</v>
      </c>
      <c r="M313" s="11">
        <f>M314+M315+M316+M317</f>
        <v>-1747.48882151</v>
      </c>
      <c r="N313" s="11">
        <f t="shared" ref="N313:Q313" si="487">N314+N315+N316+N317</f>
        <v>-618.08052042999998</v>
      </c>
      <c r="O313" s="11">
        <f t="shared" si="487"/>
        <v>-499.80968989999997</v>
      </c>
      <c r="P313" s="11">
        <f t="shared" si="487"/>
        <v>-397.97514203000003</v>
      </c>
      <c r="Q313" s="11">
        <f t="shared" si="487"/>
        <v>-231.62346915000001</v>
      </c>
      <c r="R313" s="63">
        <v>297</v>
      </c>
    </row>
    <row r="314" spans="1:18" ht="12.95" customHeight="1" x14ac:dyDescent="0.2">
      <c r="A314" s="61">
        <v>298</v>
      </c>
      <c r="B314" s="36" t="s">
        <v>178</v>
      </c>
      <c r="C314" s="13">
        <f t="shared" ref="C314:C317" si="488">D314+E314+F314+G314</f>
        <v>-679.43227344999991</v>
      </c>
      <c r="D314" s="13">
        <v>-207.47724754000001</v>
      </c>
      <c r="E314" s="13">
        <v>-205.5352365</v>
      </c>
      <c r="F314" s="13">
        <v>-82.182157450000005</v>
      </c>
      <c r="G314" s="13">
        <v>-184.23763195999999</v>
      </c>
      <c r="H314" s="13">
        <f t="shared" ref="H314:H317" si="489">I314+J314+K314+L314</f>
        <v>-557.83901272000003</v>
      </c>
      <c r="I314" s="10">
        <v>-192.3111016</v>
      </c>
      <c r="J314" s="10">
        <v>-142.17129084000001</v>
      </c>
      <c r="K314" s="10">
        <v>-126.99426221</v>
      </c>
      <c r="L314" s="10">
        <v>-96.362358069999999</v>
      </c>
      <c r="M314" s="13">
        <f t="shared" ref="M314:M317" si="490">N314+O314+P314+Q314</f>
        <v>-647.23169099999996</v>
      </c>
      <c r="N314" s="10">
        <v>-176.47735563000001</v>
      </c>
      <c r="O314" s="10">
        <v>-231.46707522</v>
      </c>
      <c r="P314" s="10">
        <v>-309.07071728</v>
      </c>
      <c r="Q314" s="10">
        <v>69.783457130000002</v>
      </c>
      <c r="R314" s="63">
        <v>298</v>
      </c>
    </row>
    <row r="315" spans="1:18" ht="12.95" customHeight="1" x14ac:dyDescent="0.2">
      <c r="A315" s="61">
        <v>299</v>
      </c>
      <c r="B315" s="36" t="s">
        <v>179</v>
      </c>
      <c r="C315" s="13">
        <f t="shared" si="488"/>
        <v>-66.24821270999999</v>
      </c>
      <c r="D315" s="13">
        <v>-46.693579460000002</v>
      </c>
      <c r="E315" s="13">
        <v>-35.09747617</v>
      </c>
      <c r="F315" s="13">
        <v>-55.0111937</v>
      </c>
      <c r="G315" s="13">
        <v>70.554036620000005</v>
      </c>
      <c r="H315" s="13">
        <f t="shared" si="489"/>
        <v>156.29001942999997</v>
      </c>
      <c r="I315" s="10">
        <v>-179.61110062</v>
      </c>
      <c r="J315" s="10">
        <v>-88.866001389999965</v>
      </c>
      <c r="K315" s="10">
        <v>517.07454955999992</v>
      </c>
      <c r="L315" s="10">
        <v>-92.307428119999997</v>
      </c>
      <c r="M315" s="13">
        <f t="shared" si="490"/>
        <v>14.226067909999969</v>
      </c>
      <c r="N315" s="10">
        <v>-191.95789780000001</v>
      </c>
      <c r="O315" s="10">
        <v>1.96473414</v>
      </c>
      <c r="P315" s="10">
        <v>157.18396247999999</v>
      </c>
      <c r="Q315" s="10">
        <v>47.03526909</v>
      </c>
      <c r="R315" s="63">
        <v>299</v>
      </c>
    </row>
    <row r="316" spans="1:18" ht="12.95" customHeight="1" x14ac:dyDescent="0.2">
      <c r="A316" s="61">
        <v>300</v>
      </c>
      <c r="B316" s="36" t="s">
        <v>180</v>
      </c>
      <c r="C316" s="13">
        <f t="shared" si="488"/>
        <v>428.62600062000001</v>
      </c>
      <c r="D316" s="13">
        <v>69.135889520000006</v>
      </c>
      <c r="E316" s="13">
        <v>68.527333170000006</v>
      </c>
      <c r="F316" s="13">
        <v>-52.371728949999998</v>
      </c>
      <c r="G316" s="13">
        <v>343.33450687999999</v>
      </c>
      <c r="H316" s="13">
        <f t="shared" si="489"/>
        <v>72.607916680000002</v>
      </c>
      <c r="I316" s="10">
        <v>77.239877770000007</v>
      </c>
      <c r="J316" s="10">
        <v>-66.443692440000007</v>
      </c>
      <c r="K316" s="10">
        <v>-104.30069036</v>
      </c>
      <c r="L316" s="10">
        <v>166.11242171000001</v>
      </c>
      <c r="M316" s="13">
        <f t="shared" si="490"/>
        <v>-81.863558999999995</v>
      </c>
      <c r="N316" s="10">
        <v>-49.71177462</v>
      </c>
      <c r="O316" s="10">
        <v>-0.56720203999999996</v>
      </c>
      <c r="P316" s="10">
        <v>1.7666390199999999</v>
      </c>
      <c r="Q316" s="10">
        <v>-33.351221359999997</v>
      </c>
      <c r="R316" s="63">
        <v>300</v>
      </c>
    </row>
    <row r="317" spans="1:18" ht="12.95" customHeight="1" x14ac:dyDescent="0.2">
      <c r="A317" s="61">
        <v>301</v>
      </c>
      <c r="B317" s="36" t="s">
        <v>181</v>
      </c>
      <c r="C317" s="13">
        <f t="shared" si="488"/>
        <v>-768.2534771600001</v>
      </c>
      <c r="D317" s="13">
        <v>219.68174106999999</v>
      </c>
      <c r="E317" s="13">
        <v>-356.21827076</v>
      </c>
      <c r="F317" s="13">
        <v>-204.34588744000001</v>
      </c>
      <c r="G317" s="13">
        <v>-427.37106003000002</v>
      </c>
      <c r="H317" s="13">
        <f t="shared" si="489"/>
        <v>-724.18684141999995</v>
      </c>
      <c r="I317" s="10">
        <v>-301.32466140000002</v>
      </c>
      <c r="J317" s="10">
        <v>-173.89718171000001</v>
      </c>
      <c r="K317" s="10">
        <v>-194.62269523000001</v>
      </c>
      <c r="L317" s="10">
        <v>-54.342303080000001</v>
      </c>
      <c r="M317" s="13">
        <f t="shared" si="490"/>
        <v>-1032.6196394200001</v>
      </c>
      <c r="N317" s="10">
        <v>-199.93349237999999</v>
      </c>
      <c r="O317" s="10">
        <v>-269.74014677999998</v>
      </c>
      <c r="P317" s="10">
        <v>-247.85502625000001</v>
      </c>
      <c r="Q317" s="10">
        <v>-315.09097401000002</v>
      </c>
      <c r="R317" s="63">
        <v>301</v>
      </c>
    </row>
    <row r="318" spans="1:18" ht="12.95" customHeight="1" x14ac:dyDescent="0.2">
      <c r="A318" s="61">
        <v>302</v>
      </c>
      <c r="B318" s="33" t="s">
        <v>183</v>
      </c>
      <c r="C318" s="13">
        <f>C319+C320</f>
        <v>0</v>
      </c>
      <c r="D318" s="13">
        <f t="shared" ref="D318:G318" si="491">D319+D320</f>
        <v>0</v>
      </c>
      <c r="E318" s="13">
        <f t="shared" si="491"/>
        <v>0</v>
      </c>
      <c r="F318" s="13">
        <f t="shared" si="491"/>
        <v>0</v>
      </c>
      <c r="G318" s="13">
        <f t="shared" si="491"/>
        <v>0</v>
      </c>
      <c r="H318" s="13">
        <f>H319+H320</f>
        <v>0</v>
      </c>
      <c r="I318" s="13">
        <f t="shared" ref="I318:L318" si="492">I319+I320</f>
        <v>0</v>
      </c>
      <c r="J318" s="13">
        <f t="shared" si="492"/>
        <v>0</v>
      </c>
      <c r="K318" s="13">
        <f t="shared" si="492"/>
        <v>0</v>
      </c>
      <c r="L318" s="13">
        <f t="shared" si="492"/>
        <v>0</v>
      </c>
      <c r="M318" s="13">
        <f>M319+M320</f>
        <v>0</v>
      </c>
      <c r="N318" s="13">
        <f t="shared" ref="N318:Q318" si="493">N319+N320</f>
        <v>0</v>
      </c>
      <c r="O318" s="13">
        <f t="shared" si="493"/>
        <v>0</v>
      </c>
      <c r="P318" s="13">
        <f t="shared" si="493"/>
        <v>0</v>
      </c>
      <c r="Q318" s="13">
        <f t="shared" si="493"/>
        <v>0</v>
      </c>
      <c r="R318" s="63">
        <v>302</v>
      </c>
    </row>
    <row r="319" spans="1:18" ht="12.95" customHeight="1" x14ac:dyDescent="0.2">
      <c r="A319" s="61">
        <v>303</v>
      </c>
      <c r="B319" s="29" t="s">
        <v>10</v>
      </c>
      <c r="C319" s="13">
        <f t="shared" ref="C319:C320" si="494">D319+E319+F319+G319</f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f t="shared" ref="H319:H320" si="495">I319+J319+K319+L319</f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f t="shared" ref="M319:M320" si="496">N319+O319+P319+Q319</f>
        <v>0</v>
      </c>
      <c r="N319" s="13">
        <v>0</v>
      </c>
      <c r="O319" s="13">
        <v>0</v>
      </c>
      <c r="P319" s="13">
        <v>0</v>
      </c>
      <c r="Q319" s="13">
        <v>0</v>
      </c>
      <c r="R319" s="63">
        <v>303</v>
      </c>
    </row>
    <row r="320" spans="1:18" ht="12.95" customHeight="1" x14ac:dyDescent="0.2">
      <c r="A320" s="61">
        <v>304</v>
      </c>
      <c r="B320" s="29" t="s">
        <v>11</v>
      </c>
      <c r="C320" s="13">
        <f t="shared" si="494"/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f t="shared" si="495"/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f t="shared" si="496"/>
        <v>0</v>
      </c>
      <c r="N320" s="13">
        <v>0</v>
      </c>
      <c r="O320" s="13">
        <v>0</v>
      </c>
      <c r="P320" s="13">
        <v>0</v>
      </c>
      <c r="Q320" s="13">
        <v>0</v>
      </c>
      <c r="R320" s="63">
        <v>304</v>
      </c>
    </row>
    <row r="321" spans="1:18" ht="12.95" customHeight="1" x14ac:dyDescent="0.2">
      <c r="A321" s="61">
        <v>305</v>
      </c>
      <c r="B321" s="32" t="s">
        <v>184</v>
      </c>
      <c r="C321" s="64">
        <f>C322+C323</f>
        <v>-925.63507643000003</v>
      </c>
      <c r="D321" s="64">
        <f t="shared" ref="D321:G321" si="497">D322+D323</f>
        <v>-395.28160166999999</v>
      </c>
      <c r="E321" s="64">
        <f t="shared" si="497"/>
        <v>-60.910511760000006</v>
      </c>
      <c r="F321" s="64">
        <f t="shared" si="497"/>
        <v>-429.09269294999996</v>
      </c>
      <c r="G321" s="64">
        <f t="shared" si="497"/>
        <v>-40.350270050000006</v>
      </c>
      <c r="H321" s="64">
        <f>H322+H323</f>
        <v>-839.26933888000008</v>
      </c>
      <c r="I321" s="64">
        <f t="shared" ref="I321:L321" si="498">I322+I323</f>
        <v>-407.98255333999998</v>
      </c>
      <c r="J321" s="64">
        <f t="shared" si="498"/>
        <v>7.4413418600000227</v>
      </c>
      <c r="K321" s="64">
        <f t="shared" si="498"/>
        <v>-456.2077647000001</v>
      </c>
      <c r="L321" s="64">
        <f t="shared" si="498"/>
        <v>17.479637300000036</v>
      </c>
      <c r="M321" s="64">
        <f>M322+M323</f>
        <v>-863.55323712999984</v>
      </c>
      <c r="N321" s="64">
        <f t="shared" ref="N321:Q321" si="499">N322+N323</f>
        <v>-478.45678923000008</v>
      </c>
      <c r="O321" s="64">
        <f t="shared" si="499"/>
        <v>80.702724050000029</v>
      </c>
      <c r="P321" s="64">
        <f t="shared" si="499"/>
        <v>-559.36885645999996</v>
      </c>
      <c r="Q321" s="64">
        <f t="shared" si="499"/>
        <v>93.569684510000059</v>
      </c>
      <c r="R321" s="63">
        <v>305</v>
      </c>
    </row>
    <row r="322" spans="1:18" ht="12.95" customHeight="1" x14ac:dyDescent="0.2">
      <c r="A322" s="61">
        <v>306</v>
      </c>
      <c r="B322" s="29" t="s">
        <v>10</v>
      </c>
      <c r="C322" s="13">
        <f t="shared" ref="C322:Q323" si="500">C325+C340</f>
        <v>482.40552280999992</v>
      </c>
      <c r="D322" s="13">
        <f t="shared" si="500"/>
        <v>107.90359618000001</v>
      </c>
      <c r="E322" s="13">
        <f t="shared" si="500"/>
        <v>106.60658540999999</v>
      </c>
      <c r="F322" s="13">
        <f t="shared" si="500"/>
        <v>125.55528519000001</v>
      </c>
      <c r="G322" s="13">
        <f t="shared" si="500"/>
        <v>142.34005603</v>
      </c>
      <c r="H322" s="13">
        <f t="shared" si="500"/>
        <v>744.19578086000001</v>
      </c>
      <c r="I322" s="13">
        <f t="shared" si="500"/>
        <v>159.95628920999999</v>
      </c>
      <c r="J322" s="13">
        <f t="shared" si="500"/>
        <v>178.60324588000003</v>
      </c>
      <c r="K322" s="13">
        <f t="shared" si="500"/>
        <v>197.51004585000001</v>
      </c>
      <c r="L322" s="13">
        <f t="shared" si="500"/>
        <v>208.12619992000003</v>
      </c>
      <c r="M322" s="13">
        <f t="shared" si="500"/>
        <v>1052.9237395</v>
      </c>
      <c r="N322" s="13">
        <f t="shared" si="500"/>
        <v>216.86931816999999</v>
      </c>
      <c r="O322" s="13">
        <f t="shared" si="500"/>
        <v>275.54727586000001</v>
      </c>
      <c r="P322" s="13">
        <f t="shared" si="500"/>
        <v>273.97726805999997</v>
      </c>
      <c r="Q322" s="13">
        <f t="shared" si="500"/>
        <v>286.52987741000004</v>
      </c>
      <c r="R322" s="63">
        <v>306</v>
      </c>
    </row>
    <row r="323" spans="1:18" ht="12.95" customHeight="1" x14ac:dyDescent="0.2">
      <c r="A323" s="61">
        <v>307</v>
      </c>
      <c r="B323" s="29" t="s">
        <v>11</v>
      </c>
      <c r="C323" s="13">
        <f t="shared" si="500"/>
        <v>-1408.0405992399999</v>
      </c>
      <c r="D323" s="13">
        <f t="shared" si="500"/>
        <v>-503.18519785000001</v>
      </c>
      <c r="E323" s="13">
        <f t="shared" si="500"/>
        <v>-167.51709717</v>
      </c>
      <c r="F323" s="13">
        <f t="shared" si="500"/>
        <v>-554.64797813999996</v>
      </c>
      <c r="G323" s="13">
        <f t="shared" si="500"/>
        <v>-182.69032608000001</v>
      </c>
      <c r="H323" s="13">
        <f t="shared" si="500"/>
        <v>-1583.4651197400001</v>
      </c>
      <c r="I323" s="13">
        <f t="shared" si="500"/>
        <v>-567.93884255</v>
      </c>
      <c r="J323" s="13">
        <f t="shared" si="500"/>
        <v>-171.16190402000001</v>
      </c>
      <c r="K323" s="13">
        <f t="shared" si="500"/>
        <v>-653.71781055000008</v>
      </c>
      <c r="L323" s="13">
        <f t="shared" si="500"/>
        <v>-190.64656262</v>
      </c>
      <c r="M323" s="13">
        <f t="shared" si="500"/>
        <v>-1916.4769766299999</v>
      </c>
      <c r="N323" s="13">
        <f t="shared" si="500"/>
        <v>-695.32610740000007</v>
      </c>
      <c r="O323" s="13">
        <f t="shared" si="500"/>
        <v>-194.84455180999998</v>
      </c>
      <c r="P323" s="13">
        <f t="shared" si="500"/>
        <v>-833.34612451999999</v>
      </c>
      <c r="Q323" s="13">
        <f t="shared" si="500"/>
        <v>-192.96019289999998</v>
      </c>
      <c r="R323" s="63">
        <v>307</v>
      </c>
    </row>
    <row r="324" spans="1:18" ht="12.95" customHeight="1" x14ac:dyDescent="0.2">
      <c r="A324" s="61">
        <v>308</v>
      </c>
      <c r="B324" s="33" t="s">
        <v>185</v>
      </c>
      <c r="C324" s="13">
        <f>C325+C326</f>
        <v>39.190578709999997</v>
      </c>
      <c r="D324" s="13">
        <f t="shared" ref="D324:G324" si="501">D325+D326</f>
        <v>14.95565987</v>
      </c>
      <c r="E324" s="13">
        <f t="shared" si="501"/>
        <v>6.8660735299999995</v>
      </c>
      <c r="F324" s="13">
        <f t="shared" si="501"/>
        <v>8.6535666199999994</v>
      </c>
      <c r="G324" s="13">
        <f t="shared" si="501"/>
        <v>8.7152786899999999</v>
      </c>
      <c r="H324" s="13">
        <f>H325+H326</f>
        <v>39.316312230000001</v>
      </c>
      <c r="I324" s="13">
        <f t="shared" ref="I324:L324" si="502">I325+I326</f>
        <v>6.4633995500000001</v>
      </c>
      <c r="J324" s="13">
        <f t="shared" si="502"/>
        <v>8.5332038600000004</v>
      </c>
      <c r="K324" s="13">
        <f t="shared" si="502"/>
        <v>10.94211106</v>
      </c>
      <c r="L324" s="13">
        <f t="shared" si="502"/>
        <v>13.37759776</v>
      </c>
      <c r="M324" s="13">
        <f>M325+M326</f>
        <v>61.238267149999999</v>
      </c>
      <c r="N324" s="13">
        <f t="shared" ref="N324:Q324" si="503">N325+N326</f>
        <v>5.9443995899999997</v>
      </c>
      <c r="O324" s="13">
        <f t="shared" si="503"/>
        <v>31.545281019999997</v>
      </c>
      <c r="P324" s="13">
        <f t="shared" si="503"/>
        <v>9.3589722900000005</v>
      </c>
      <c r="Q324" s="13">
        <f t="shared" si="503"/>
        <v>14.389614250000001</v>
      </c>
      <c r="R324" s="63">
        <v>308</v>
      </c>
    </row>
    <row r="325" spans="1:18" ht="12.95" customHeight="1" x14ac:dyDescent="0.2">
      <c r="A325" s="61">
        <v>309</v>
      </c>
      <c r="B325" s="29" t="s">
        <v>10</v>
      </c>
      <c r="C325" s="13">
        <f t="shared" ref="C325:Q326" si="504">C328+C331+C334+C337</f>
        <v>39.190578709999997</v>
      </c>
      <c r="D325" s="13">
        <f t="shared" si="504"/>
        <v>14.95565987</v>
      </c>
      <c r="E325" s="13">
        <f t="shared" si="504"/>
        <v>6.8660735299999995</v>
      </c>
      <c r="F325" s="13">
        <f t="shared" si="504"/>
        <v>8.6535666199999994</v>
      </c>
      <c r="G325" s="13">
        <f t="shared" si="504"/>
        <v>8.7152786899999999</v>
      </c>
      <c r="H325" s="13">
        <f t="shared" si="504"/>
        <v>39.316312230000001</v>
      </c>
      <c r="I325" s="13">
        <f t="shared" si="504"/>
        <v>6.4633995500000001</v>
      </c>
      <c r="J325" s="13">
        <f t="shared" si="504"/>
        <v>8.5332038600000004</v>
      </c>
      <c r="K325" s="13">
        <f t="shared" si="504"/>
        <v>10.94211106</v>
      </c>
      <c r="L325" s="13">
        <f t="shared" si="504"/>
        <v>13.37759776</v>
      </c>
      <c r="M325" s="13">
        <f t="shared" si="504"/>
        <v>61.238267149999999</v>
      </c>
      <c r="N325" s="13">
        <f t="shared" si="504"/>
        <v>5.9443995899999997</v>
      </c>
      <c r="O325" s="13">
        <f t="shared" si="504"/>
        <v>31.545281019999997</v>
      </c>
      <c r="P325" s="13">
        <f t="shared" si="504"/>
        <v>9.3589722900000005</v>
      </c>
      <c r="Q325" s="13">
        <f t="shared" si="504"/>
        <v>14.389614250000001</v>
      </c>
      <c r="R325" s="63">
        <v>309</v>
      </c>
    </row>
    <row r="326" spans="1:18" ht="12.95" customHeight="1" x14ac:dyDescent="0.2">
      <c r="A326" s="61">
        <v>310</v>
      </c>
      <c r="B326" s="29" t="s">
        <v>11</v>
      </c>
      <c r="C326" s="13">
        <f t="shared" si="504"/>
        <v>0</v>
      </c>
      <c r="D326" s="13">
        <f t="shared" si="504"/>
        <v>0</v>
      </c>
      <c r="E326" s="13">
        <f t="shared" si="504"/>
        <v>0</v>
      </c>
      <c r="F326" s="13">
        <f t="shared" si="504"/>
        <v>0</v>
      </c>
      <c r="G326" s="13">
        <f t="shared" si="504"/>
        <v>0</v>
      </c>
      <c r="H326" s="13">
        <f t="shared" si="504"/>
        <v>0</v>
      </c>
      <c r="I326" s="13">
        <f t="shared" si="504"/>
        <v>0</v>
      </c>
      <c r="J326" s="13">
        <f t="shared" si="504"/>
        <v>0</v>
      </c>
      <c r="K326" s="13">
        <f t="shared" si="504"/>
        <v>0</v>
      </c>
      <c r="L326" s="13">
        <f t="shared" si="504"/>
        <v>0</v>
      </c>
      <c r="M326" s="13">
        <f t="shared" si="504"/>
        <v>0</v>
      </c>
      <c r="N326" s="13">
        <f t="shared" si="504"/>
        <v>0</v>
      </c>
      <c r="O326" s="13">
        <f t="shared" si="504"/>
        <v>0</v>
      </c>
      <c r="P326" s="13">
        <f t="shared" si="504"/>
        <v>0</v>
      </c>
      <c r="Q326" s="13">
        <f t="shared" si="504"/>
        <v>0</v>
      </c>
      <c r="R326" s="63">
        <v>310</v>
      </c>
    </row>
    <row r="327" spans="1:18" ht="12.95" customHeight="1" x14ac:dyDescent="0.2">
      <c r="A327" s="61">
        <v>311</v>
      </c>
      <c r="B327" s="35" t="s">
        <v>186</v>
      </c>
      <c r="C327" s="13">
        <f t="shared" ref="C327:Q327" si="505">C328+C329</f>
        <v>0</v>
      </c>
      <c r="D327" s="13">
        <f t="shared" si="505"/>
        <v>0</v>
      </c>
      <c r="E327" s="13">
        <f t="shared" si="505"/>
        <v>0</v>
      </c>
      <c r="F327" s="13">
        <f t="shared" si="505"/>
        <v>0</v>
      </c>
      <c r="G327" s="13">
        <f t="shared" si="505"/>
        <v>0</v>
      </c>
      <c r="H327" s="13">
        <f t="shared" si="505"/>
        <v>0</v>
      </c>
      <c r="I327" s="13">
        <f t="shared" si="505"/>
        <v>0</v>
      </c>
      <c r="J327" s="13">
        <f t="shared" si="505"/>
        <v>0</v>
      </c>
      <c r="K327" s="13">
        <f t="shared" si="505"/>
        <v>0</v>
      </c>
      <c r="L327" s="13">
        <f t="shared" si="505"/>
        <v>0</v>
      </c>
      <c r="M327" s="13">
        <f t="shared" si="505"/>
        <v>0</v>
      </c>
      <c r="N327" s="13">
        <f t="shared" si="505"/>
        <v>0</v>
      </c>
      <c r="O327" s="13">
        <f t="shared" si="505"/>
        <v>0</v>
      </c>
      <c r="P327" s="13">
        <f t="shared" si="505"/>
        <v>0</v>
      </c>
      <c r="Q327" s="13">
        <f t="shared" si="505"/>
        <v>0</v>
      </c>
      <c r="R327" s="63">
        <v>311</v>
      </c>
    </row>
    <row r="328" spans="1:18" ht="12.95" customHeight="1" x14ac:dyDescent="0.2">
      <c r="A328" s="61">
        <v>312</v>
      </c>
      <c r="B328" s="29" t="s">
        <v>10</v>
      </c>
      <c r="C328" s="13">
        <f t="shared" ref="C328:C329" si="506">D328+E328+F328+G328</f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f t="shared" ref="H328:H329" si="507">I328+J328+K328+L328</f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f t="shared" ref="M328:M329" si="508">N328+O328+P328+Q328</f>
        <v>0</v>
      </c>
      <c r="N328" s="13">
        <v>0</v>
      </c>
      <c r="O328" s="13">
        <v>0</v>
      </c>
      <c r="P328" s="13">
        <v>0</v>
      </c>
      <c r="Q328" s="13">
        <v>0</v>
      </c>
      <c r="R328" s="63">
        <v>312</v>
      </c>
    </row>
    <row r="329" spans="1:18" ht="12.95" customHeight="1" x14ac:dyDescent="0.2">
      <c r="A329" s="61">
        <v>313</v>
      </c>
      <c r="B329" s="29" t="s">
        <v>11</v>
      </c>
      <c r="C329" s="13">
        <f t="shared" si="506"/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f t="shared" si="507"/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f t="shared" si="508"/>
        <v>0</v>
      </c>
      <c r="N329" s="13">
        <v>0</v>
      </c>
      <c r="O329" s="13">
        <v>0</v>
      </c>
      <c r="P329" s="13">
        <v>0</v>
      </c>
      <c r="Q329" s="13">
        <v>0</v>
      </c>
      <c r="R329" s="63">
        <v>313</v>
      </c>
    </row>
    <row r="330" spans="1:18" ht="12.95" customHeight="1" x14ac:dyDescent="0.2">
      <c r="A330" s="61">
        <v>314</v>
      </c>
      <c r="B330" s="35" t="s">
        <v>187</v>
      </c>
      <c r="C330" s="13">
        <f>C331+C332</f>
        <v>5.8994803999999998</v>
      </c>
      <c r="D330" s="13">
        <f t="shared" ref="D330:G330" si="509">D331+D332</f>
        <v>1.47387778</v>
      </c>
      <c r="E330" s="13">
        <f t="shared" si="509"/>
        <v>1.9682034799999997</v>
      </c>
      <c r="F330" s="13">
        <f t="shared" si="509"/>
        <v>1.3430252499999999</v>
      </c>
      <c r="G330" s="13">
        <f t="shared" si="509"/>
        <v>1.11437389</v>
      </c>
      <c r="H330" s="13">
        <f>H331+H332</f>
        <v>5.8551604499999996</v>
      </c>
      <c r="I330" s="13">
        <f t="shared" ref="I330:L330" si="510">I331+I332</f>
        <v>1.9222847599999999</v>
      </c>
      <c r="J330" s="13">
        <f t="shared" si="510"/>
        <v>1.94476724</v>
      </c>
      <c r="K330" s="13">
        <f t="shared" si="510"/>
        <v>1.1832474799999999</v>
      </c>
      <c r="L330" s="13">
        <f t="shared" si="510"/>
        <v>0.80486097000000045</v>
      </c>
      <c r="M330" s="13">
        <f>M331+M332</f>
        <v>4.2804764199999994</v>
      </c>
      <c r="N330" s="13">
        <f t="shared" ref="N330:Q330" si="511">N331+N332</f>
        <v>0.87812556999999991</v>
      </c>
      <c r="O330" s="13">
        <f t="shared" si="511"/>
        <v>1.15694447</v>
      </c>
      <c r="P330" s="13">
        <f t="shared" si="511"/>
        <v>0.88686989000000005</v>
      </c>
      <c r="Q330" s="13">
        <f t="shared" si="511"/>
        <v>1.3585364900000001</v>
      </c>
      <c r="R330" s="63">
        <v>314</v>
      </c>
    </row>
    <row r="331" spans="1:18" ht="12.95" customHeight="1" x14ac:dyDescent="0.2">
      <c r="A331" s="61">
        <v>315</v>
      </c>
      <c r="B331" s="29" t="s">
        <v>10</v>
      </c>
      <c r="C331" s="13">
        <f t="shared" ref="C331:C332" si="512">D331+E331+F331+G331</f>
        <v>5.8994803999999998</v>
      </c>
      <c r="D331" s="13">
        <v>1.47387778</v>
      </c>
      <c r="E331" s="13">
        <v>1.9682034799999997</v>
      </c>
      <c r="F331" s="13">
        <v>1.3430252499999999</v>
      </c>
      <c r="G331" s="13">
        <v>1.11437389</v>
      </c>
      <c r="H331" s="13">
        <f t="shared" ref="H331:H332" si="513">I331+J331+K331+L331</f>
        <v>5.8551604499999996</v>
      </c>
      <c r="I331" s="13">
        <v>1.9222847599999999</v>
      </c>
      <c r="J331" s="13">
        <v>1.94476724</v>
      </c>
      <c r="K331" s="13">
        <v>1.1832474799999999</v>
      </c>
      <c r="L331" s="13">
        <v>0.80486097000000045</v>
      </c>
      <c r="M331" s="13">
        <f t="shared" ref="M331:M332" si="514">N331+O331+P331+Q331</f>
        <v>4.2804764199999994</v>
      </c>
      <c r="N331" s="13">
        <v>0.87812556999999991</v>
      </c>
      <c r="O331" s="13">
        <v>1.15694447</v>
      </c>
      <c r="P331" s="13">
        <v>0.88686989000000005</v>
      </c>
      <c r="Q331" s="13">
        <v>1.3585364900000001</v>
      </c>
      <c r="R331" s="63">
        <v>315</v>
      </c>
    </row>
    <row r="332" spans="1:18" ht="12.95" customHeight="1" x14ac:dyDescent="0.2">
      <c r="A332" s="61">
        <v>316</v>
      </c>
      <c r="B332" s="29" t="s">
        <v>11</v>
      </c>
      <c r="C332" s="13">
        <f t="shared" si="512"/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f t="shared" si="513"/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f t="shared" si="514"/>
        <v>0</v>
      </c>
      <c r="N332" s="13">
        <v>0</v>
      </c>
      <c r="O332" s="13">
        <v>0</v>
      </c>
      <c r="P332" s="13">
        <v>0</v>
      </c>
      <c r="Q332" s="13">
        <v>0</v>
      </c>
      <c r="R332" s="63">
        <v>316</v>
      </c>
    </row>
    <row r="333" spans="1:18" ht="12.95" customHeight="1" x14ac:dyDescent="0.2">
      <c r="A333" s="61">
        <v>317</v>
      </c>
      <c r="B333" s="35" t="s">
        <v>188</v>
      </c>
      <c r="C333" s="13">
        <f t="shared" ref="C333:Q333" si="515">C334+C335</f>
        <v>0</v>
      </c>
      <c r="D333" s="13">
        <f t="shared" si="515"/>
        <v>0</v>
      </c>
      <c r="E333" s="13">
        <f t="shared" si="515"/>
        <v>0</v>
      </c>
      <c r="F333" s="13">
        <f t="shared" si="515"/>
        <v>0</v>
      </c>
      <c r="G333" s="13">
        <f t="shared" si="515"/>
        <v>0</v>
      </c>
      <c r="H333" s="13">
        <f t="shared" si="515"/>
        <v>0</v>
      </c>
      <c r="I333" s="13">
        <f t="shared" si="515"/>
        <v>0</v>
      </c>
      <c r="J333" s="13">
        <f t="shared" si="515"/>
        <v>0</v>
      </c>
      <c r="K333" s="13">
        <f t="shared" si="515"/>
        <v>0</v>
      </c>
      <c r="L333" s="13">
        <f t="shared" si="515"/>
        <v>0</v>
      </c>
      <c r="M333" s="13">
        <f t="shared" si="515"/>
        <v>0</v>
      </c>
      <c r="N333" s="13">
        <f t="shared" si="515"/>
        <v>0</v>
      </c>
      <c r="O333" s="13">
        <f t="shared" si="515"/>
        <v>0</v>
      </c>
      <c r="P333" s="13">
        <f t="shared" si="515"/>
        <v>0</v>
      </c>
      <c r="Q333" s="13">
        <f t="shared" si="515"/>
        <v>0</v>
      </c>
      <c r="R333" s="63">
        <v>317</v>
      </c>
    </row>
    <row r="334" spans="1:18" ht="12.95" customHeight="1" x14ac:dyDescent="0.2">
      <c r="A334" s="61">
        <v>318</v>
      </c>
      <c r="B334" s="29" t="s">
        <v>10</v>
      </c>
      <c r="C334" s="13">
        <f t="shared" ref="C334:C335" si="516">D334+E334+F334+G334</f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f t="shared" ref="H334:H335" si="517">I334+J334+K334+L334</f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f t="shared" ref="M334:M335" si="518">N334+O334+P334+Q334</f>
        <v>0</v>
      </c>
      <c r="N334" s="13">
        <v>0</v>
      </c>
      <c r="O334" s="13">
        <v>0</v>
      </c>
      <c r="P334" s="13">
        <v>0</v>
      </c>
      <c r="Q334" s="13">
        <v>0</v>
      </c>
      <c r="R334" s="63">
        <v>318</v>
      </c>
    </row>
    <row r="335" spans="1:18" ht="12.95" customHeight="1" x14ac:dyDescent="0.2">
      <c r="A335" s="61">
        <v>319</v>
      </c>
      <c r="B335" s="29" t="s">
        <v>11</v>
      </c>
      <c r="C335" s="13">
        <f t="shared" si="516"/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f t="shared" si="517"/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f t="shared" si="518"/>
        <v>0</v>
      </c>
      <c r="N335" s="13">
        <v>0</v>
      </c>
      <c r="O335" s="13">
        <v>0</v>
      </c>
      <c r="P335" s="13">
        <v>0</v>
      </c>
      <c r="Q335" s="13">
        <v>0</v>
      </c>
      <c r="R335" s="63">
        <v>319</v>
      </c>
    </row>
    <row r="336" spans="1:18" ht="12.95" customHeight="1" x14ac:dyDescent="0.2">
      <c r="A336" s="61">
        <v>320</v>
      </c>
      <c r="B336" s="35" t="s">
        <v>189</v>
      </c>
      <c r="C336" s="13">
        <f>C337+C338</f>
        <v>33.291098309999995</v>
      </c>
      <c r="D336" s="13">
        <f t="shared" ref="D336:G336" si="519">D337+D338</f>
        <v>13.481782089999999</v>
      </c>
      <c r="E336" s="13">
        <f t="shared" si="519"/>
        <v>4.8978700499999999</v>
      </c>
      <c r="F336" s="13">
        <f t="shared" si="519"/>
        <v>7.3105413700000001</v>
      </c>
      <c r="G336" s="13">
        <f t="shared" si="519"/>
        <v>7.6009048000000003</v>
      </c>
      <c r="H336" s="13">
        <f>H337+H338</f>
        <v>33.461151780000002</v>
      </c>
      <c r="I336" s="13">
        <f t="shared" ref="I336:L336" si="520">I337+I338</f>
        <v>4.54111479</v>
      </c>
      <c r="J336" s="13">
        <f t="shared" si="520"/>
        <v>6.5884366200000004</v>
      </c>
      <c r="K336" s="13">
        <f t="shared" si="520"/>
        <v>9.7588635799999999</v>
      </c>
      <c r="L336" s="13">
        <f t="shared" si="520"/>
        <v>12.57273679</v>
      </c>
      <c r="M336" s="13">
        <f>M337+M338</f>
        <v>56.957790729999999</v>
      </c>
      <c r="N336" s="13">
        <f t="shared" ref="N336:Q336" si="521">N337+N338</f>
        <v>5.0662740199999998</v>
      </c>
      <c r="O336" s="13">
        <f t="shared" si="521"/>
        <v>30.388336549999998</v>
      </c>
      <c r="P336" s="13">
        <f t="shared" si="521"/>
        <v>8.4721024000000007</v>
      </c>
      <c r="Q336" s="13">
        <f t="shared" si="521"/>
        <v>13.031077760000001</v>
      </c>
      <c r="R336" s="63">
        <v>320</v>
      </c>
    </row>
    <row r="337" spans="1:144" ht="12.95" customHeight="1" x14ac:dyDescent="0.2">
      <c r="A337" s="61">
        <v>321</v>
      </c>
      <c r="B337" s="29" t="s">
        <v>10</v>
      </c>
      <c r="C337" s="13">
        <f t="shared" ref="C337:C338" si="522">D337+E337+F337+G337</f>
        <v>33.291098309999995</v>
      </c>
      <c r="D337" s="9">
        <v>13.481782089999999</v>
      </c>
      <c r="E337" s="9">
        <v>4.8978700499999999</v>
      </c>
      <c r="F337" s="9">
        <v>7.3105413700000001</v>
      </c>
      <c r="G337" s="9">
        <v>7.6009048000000003</v>
      </c>
      <c r="H337" s="13">
        <f t="shared" ref="H337:H338" si="523">I337+J337+K337+L337</f>
        <v>33.461151780000002</v>
      </c>
      <c r="I337" s="9">
        <v>4.54111479</v>
      </c>
      <c r="J337" s="9">
        <v>6.5884366200000004</v>
      </c>
      <c r="K337" s="9">
        <v>9.7588635799999999</v>
      </c>
      <c r="L337" s="9">
        <v>12.57273679</v>
      </c>
      <c r="M337" s="13">
        <f t="shared" ref="M337:M338" si="524">N337+O337+P337+Q337</f>
        <v>56.957790729999999</v>
      </c>
      <c r="N337" s="9">
        <v>5.0662740199999998</v>
      </c>
      <c r="O337" s="9">
        <v>30.388336549999998</v>
      </c>
      <c r="P337" s="9">
        <v>8.4721024000000007</v>
      </c>
      <c r="Q337" s="9">
        <v>13.031077760000001</v>
      </c>
      <c r="R337" s="63">
        <v>321</v>
      </c>
      <c r="EN337" s="55">
        <v>160.1</v>
      </c>
    </row>
    <row r="338" spans="1:144" ht="12.95" customHeight="1" x14ac:dyDescent="0.2">
      <c r="A338" s="61">
        <v>322</v>
      </c>
      <c r="B338" s="29" t="s">
        <v>11</v>
      </c>
      <c r="C338" s="13">
        <f t="shared" si="522"/>
        <v>0</v>
      </c>
      <c r="D338" s="9">
        <v>0</v>
      </c>
      <c r="E338" s="9">
        <v>0</v>
      </c>
      <c r="F338" s="9">
        <v>0</v>
      </c>
      <c r="G338" s="9">
        <v>0</v>
      </c>
      <c r="H338" s="13">
        <f t="shared" si="523"/>
        <v>0</v>
      </c>
      <c r="I338" s="9">
        <v>0</v>
      </c>
      <c r="J338" s="9">
        <v>0</v>
      </c>
      <c r="K338" s="9">
        <v>0</v>
      </c>
      <c r="L338" s="9">
        <v>0</v>
      </c>
      <c r="M338" s="13">
        <f t="shared" si="524"/>
        <v>0</v>
      </c>
      <c r="N338" s="9">
        <v>0</v>
      </c>
      <c r="O338" s="9">
        <v>0</v>
      </c>
      <c r="P338" s="9">
        <v>0</v>
      </c>
      <c r="Q338" s="9">
        <v>0</v>
      </c>
      <c r="R338" s="63">
        <v>322</v>
      </c>
    </row>
    <row r="339" spans="1:144" ht="12.95" customHeight="1" x14ac:dyDescent="0.2">
      <c r="A339" s="61">
        <v>323</v>
      </c>
      <c r="B339" s="33" t="s">
        <v>190</v>
      </c>
      <c r="C339" s="13">
        <f>C340+C341</f>
        <v>-964.82565513999998</v>
      </c>
      <c r="D339" s="13">
        <f t="shared" ref="D339:G339" si="525">D340+D341</f>
        <v>-410.23726154000002</v>
      </c>
      <c r="E339" s="13">
        <f t="shared" si="525"/>
        <v>-67.77658529</v>
      </c>
      <c r="F339" s="13">
        <f t="shared" si="525"/>
        <v>-437.74625956999995</v>
      </c>
      <c r="G339" s="13">
        <f t="shared" si="525"/>
        <v>-49.065548739999997</v>
      </c>
      <c r="H339" s="13">
        <f>H340+H341</f>
        <v>-878.58565111000007</v>
      </c>
      <c r="I339" s="13">
        <f t="shared" ref="I339:L339" si="526">I340+I341</f>
        <v>-414.44595289</v>
      </c>
      <c r="J339" s="13">
        <f t="shared" si="526"/>
        <v>-1.0918619999999919</v>
      </c>
      <c r="K339" s="13">
        <f t="shared" si="526"/>
        <v>-467.1498757600001</v>
      </c>
      <c r="L339" s="13">
        <f t="shared" si="526"/>
        <v>4.1020395400000211</v>
      </c>
      <c r="M339" s="13">
        <f>M340+M341</f>
        <v>-924.79150427999991</v>
      </c>
      <c r="N339" s="13">
        <f t="shared" ref="N339:Q339" si="527">N340+N341</f>
        <v>-484.40118882000007</v>
      </c>
      <c r="O339" s="13">
        <f t="shared" si="527"/>
        <v>49.157443030000024</v>
      </c>
      <c r="P339" s="13">
        <f t="shared" si="527"/>
        <v>-568.72782875000007</v>
      </c>
      <c r="Q339" s="13">
        <f t="shared" si="527"/>
        <v>79.180070260000036</v>
      </c>
      <c r="R339" s="63">
        <v>323</v>
      </c>
    </row>
    <row r="340" spans="1:144" ht="12.95" customHeight="1" x14ac:dyDescent="0.2">
      <c r="A340" s="61">
        <v>324</v>
      </c>
      <c r="B340" s="29" t="s">
        <v>10</v>
      </c>
      <c r="C340" s="13">
        <f>C343+C365</f>
        <v>443.21494409999991</v>
      </c>
      <c r="D340" s="13">
        <f>D343+D365</f>
        <v>92.947936310000003</v>
      </c>
      <c r="E340" s="13">
        <f t="shared" ref="E340:G341" si="528">E343+E365</f>
        <v>99.74051188</v>
      </c>
      <c r="F340" s="13">
        <f t="shared" si="528"/>
        <v>116.90171857</v>
      </c>
      <c r="G340" s="13">
        <f t="shared" si="528"/>
        <v>133.62477734000001</v>
      </c>
      <c r="H340" s="13">
        <f>H343+H365</f>
        <v>704.87946863000002</v>
      </c>
      <c r="I340" s="13">
        <f>I343+I365</f>
        <v>153.49288966</v>
      </c>
      <c r="J340" s="13">
        <f t="shared" ref="J340:L341" si="529">J343+J365</f>
        <v>170.07004202000002</v>
      </c>
      <c r="K340" s="13">
        <f t="shared" si="529"/>
        <v>186.56793479000001</v>
      </c>
      <c r="L340" s="13">
        <f t="shared" si="529"/>
        <v>194.74860216000002</v>
      </c>
      <c r="M340" s="13">
        <f>M343+M365</f>
        <v>991.68547234999994</v>
      </c>
      <c r="N340" s="13">
        <f>N343+N365</f>
        <v>210.92491858</v>
      </c>
      <c r="O340" s="13">
        <f t="shared" ref="O340:Q341" si="530">O343+O365</f>
        <v>244.00199484000001</v>
      </c>
      <c r="P340" s="13">
        <f t="shared" si="530"/>
        <v>264.61829576999997</v>
      </c>
      <c r="Q340" s="13">
        <f t="shared" si="530"/>
        <v>272.14026316000002</v>
      </c>
      <c r="R340" s="63">
        <v>324</v>
      </c>
    </row>
    <row r="341" spans="1:144" ht="12.95" customHeight="1" x14ac:dyDescent="0.2">
      <c r="A341" s="61">
        <v>325</v>
      </c>
      <c r="B341" s="29" t="s">
        <v>11</v>
      </c>
      <c r="C341" s="13">
        <f>C344+C366</f>
        <v>-1408.0405992399999</v>
      </c>
      <c r="D341" s="13">
        <f>D344+D366</f>
        <v>-503.18519785000001</v>
      </c>
      <c r="E341" s="13">
        <f t="shared" si="528"/>
        <v>-167.51709717</v>
      </c>
      <c r="F341" s="13">
        <f t="shared" si="528"/>
        <v>-554.64797813999996</v>
      </c>
      <c r="G341" s="13">
        <f t="shared" si="528"/>
        <v>-182.69032608000001</v>
      </c>
      <c r="H341" s="13">
        <f>H344+H366</f>
        <v>-1583.4651197400001</v>
      </c>
      <c r="I341" s="13">
        <f>I344+I366</f>
        <v>-567.93884255</v>
      </c>
      <c r="J341" s="13">
        <f t="shared" si="529"/>
        <v>-171.16190402000001</v>
      </c>
      <c r="K341" s="13">
        <f t="shared" si="529"/>
        <v>-653.71781055000008</v>
      </c>
      <c r="L341" s="13">
        <f t="shared" si="529"/>
        <v>-190.64656262</v>
      </c>
      <c r="M341" s="13">
        <f>M344+M366</f>
        <v>-1916.4769766299999</v>
      </c>
      <c r="N341" s="13">
        <f>N344+N366</f>
        <v>-695.32610740000007</v>
      </c>
      <c r="O341" s="13">
        <f t="shared" si="530"/>
        <v>-194.84455180999998</v>
      </c>
      <c r="P341" s="13">
        <f t="shared" si="530"/>
        <v>-833.34612451999999</v>
      </c>
      <c r="Q341" s="13">
        <f t="shared" si="530"/>
        <v>-192.96019289999998</v>
      </c>
      <c r="R341" s="63">
        <v>325</v>
      </c>
    </row>
    <row r="342" spans="1:144" ht="12.95" customHeight="1" x14ac:dyDescent="0.2">
      <c r="A342" s="61">
        <v>326</v>
      </c>
      <c r="B342" s="35" t="s">
        <v>191</v>
      </c>
      <c r="C342" s="13">
        <f>C343+C344</f>
        <v>-992.45556757999998</v>
      </c>
      <c r="D342" s="13">
        <f t="shared" ref="D342:G342" si="531">D343+D344</f>
        <v>-417.67507182999998</v>
      </c>
      <c r="E342" s="13">
        <f t="shared" si="531"/>
        <v>-73.595777920000003</v>
      </c>
      <c r="F342" s="13">
        <f t="shared" si="531"/>
        <v>-444.66471219999994</v>
      </c>
      <c r="G342" s="13">
        <f t="shared" si="531"/>
        <v>-56.52000563</v>
      </c>
      <c r="H342" s="13">
        <f>H343+H344</f>
        <v>-910.37069480000002</v>
      </c>
      <c r="I342" s="13">
        <f t="shared" ref="I342:L342" si="532">I343+I344</f>
        <v>-423.79218787000002</v>
      </c>
      <c r="J342" s="13">
        <f t="shared" si="532"/>
        <v>-7.3351518599999963</v>
      </c>
      <c r="K342" s="13">
        <f t="shared" si="532"/>
        <v>-474.64495297000008</v>
      </c>
      <c r="L342" s="13">
        <f t="shared" si="532"/>
        <v>-4.5984020999999871</v>
      </c>
      <c r="M342" s="13">
        <f>M343+M344</f>
        <v>-961.80911917999993</v>
      </c>
      <c r="N342" s="13">
        <f t="shared" ref="N342:Q342" si="533">N343+N344</f>
        <v>-491.08967523000007</v>
      </c>
      <c r="O342" s="13">
        <f t="shared" si="533"/>
        <v>37.927265120000015</v>
      </c>
      <c r="P342" s="13">
        <f t="shared" si="533"/>
        <v>-579.58525782000004</v>
      </c>
      <c r="Q342" s="13">
        <f t="shared" si="533"/>
        <v>70.938548750000052</v>
      </c>
      <c r="R342" s="63">
        <v>326</v>
      </c>
    </row>
    <row r="343" spans="1:144" ht="12.95" customHeight="1" x14ac:dyDescent="0.2">
      <c r="A343" s="61">
        <v>327</v>
      </c>
      <c r="B343" s="29" t="s">
        <v>10</v>
      </c>
      <c r="C343" s="13">
        <f>C346+C349+C355+C362</f>
        <v>415.58503165999991</v>
      </c>
      <c r="D343" s="13">
        <f t="shared" ref="D343:G343" si="534">D346+D349+D355+D362</f>
        <v>85.510126020000001</v>
      </c>
      <c r="E343" s="13">
        <f t="shared" si="534"/>
        <v>93.921319249999996</v>
      </c>
      <c r="F343" s="13">
        <f t="shared" si="534"/>
        <v>109.98326594</v>
      </c>
      <c r="G343" s="13">
        <f t="shared" si="534"/>
        <v>126.17032045000001</v>
      </c>
      <c r="H343" s="13">
        <f>H346+H349+H355+H362</f>
        <v>673.09442494000007</v>
      </c>
      <c r="I343" s="13">
        <f t="shared" ref="I343:L343" si="535">I346+I349+I355+I362</f>
        <v>144.14665468000001</v>
      </c>
      <c r="J343" s="13">
        <f t="shared" si="535"/>
        <v>163.82675216000001</v>
      </c>
      <c r="K343" s="13">
        <f t="shared" si="535"/>
        <v>179.07285758</v>
      </c>
      <c r="L343" s="13">
        <f t="shared" si="535"/>
        <v>186.04816052000001</v>
      </c>
      <c r="M343" s="13">
        <f>M346+M349+M355+M362</f>
        <v>954.66785744999993</v>
      </c>
      <c r="N343" s="13">
        <f t="shared" ref="N343:Q343" si="536">N346+N349+N355+N362</f>
        <v>204.23643217</v>
      </c>
      <c r="O343" s="13">
        <f t="shared" si="536"/>
        <v>232.77181693</v>
      </c>
      <c r="P343" s="13">
        <f t="shared" si="536"/>
        <v>253.76086669999998</v>
      </c>
      <c r="Q343" s="13">
        <f t="shared" si="536"/>
        <v>263.89874165000003</v>
      </c>
      <c r="R343" s="63">
        <v>327</v>
      </c>
    </row>
    <row r="344" spans="1:144" ht="12.95" customHeight="1" x14ac:dyDescent="0.2">
      <c r="A344" s="61">
        <v>328</v>
      </c>
      <c r="B344" s="29" t="s">
        <v>11</v>
      </c>
      <c r="C344" s="13">
        <f>C347+C350+C358+C363</f>
        <v>-1408.0405992399999</v>
      </c>
      <c r="D344" s="13">
        <f t="shared" ref="D344:G344" si="537">D347+D350+D358+D363</f>
        <v>-503.18519785000001</v>
      </c>
      <c r="E344" s="13">
        <f t="shared" si="537"/>
        <v>-167.51709717</v>
      </c>
      <c r="F344" s="13">
        <f t="shared" si="537"/>
        <v>-554.64797813999996</v>
      </c>
      <c r="G344" s="13">
        <f t="shared" si="537"/>
        <v>-182.69032608000001</v>
      </c>
      <c r="H344" s="13">
        <f>H347+H350+H358+H363</f>
        <v>-1583.4651197400001</v>
      </c>
      <c r="I344" s="13">
        <f t="shared" ref="I344:L344" si="538">I347+I350+I358+I363</f>
        <v>-567.93884255</v>
      </c>
      <c r="J344" s="13">
        <f t="shared" si="538"/>
        <v>-171.16190402000001</v>
      </c>
      <c r="K344" s="13">
        <f t="shared" si="538"/>
        <v>-653.71781055000008</v>
      </c>
      <c r="L344" s="13">
        <f t="shared" si="538"/>
        <v>-190.64656262</v>
      </c>
      <c r="M344" s="13">
        <f>M347+M350+M358+M363</f>
        <v>-1916.4769766299999</v>
      </c>
      <c r="N344" s="13">
        <f t="shared" ref="N344:Q344" si="539">N347+N350+N358+N363</f>
        <v>-695.32610740000007</v>
      </c>
      <c r="O344" s="13">
        <f t="shared" si="539"/>
        <v>-194.84455180999998</v>
      </c>
      <c r="P344" s="13">
        <f t="shared" si="539"/>
        <v>-833.34612451999999</v>
      </c>
      <c r="Q344" s="13">
        <f t="shared" si="539"/>
        <v>-192.96019289999998</v>
      </c>
      <c r="R344" s="63">
        <v>328</v>
      </c>
    </row>
    <row r="345" spans="1:144" ht="12.95" customHeight="1" x14ac:dyDescent="0.2">
      <c r="A345" s="61">
        <v>329</v>
      </c>
      <c r="B345" s="40" t="s">
        <v>192</v>
      </c>
      <c r="C345" s="13">
        <f>C346+C347</f>
        <v>-1.9177210100000011</v>
      </c>
      <c r="D345" s="13">
        <f t="shared" ref="D345:G345" si="540">D346+D347</f>
        <v>-2.9390189699999998</v>
      </c>
      <c r="E345" s="13">
        <f t="shared" si="540"/>
        <v>-2.1898597300000002</v>
      </c>
      <c r="F345" s="13">
        <f t="shared" si="540"/>
        <v>-1.5434643999999995</v>
      </c>
      <c r="G345" s="13">
        <f t="shared" si="540"/>
        <v>4.7546220900000007</v>
      </c>
      <c r="H345" s="13">
        <f>H346+H347</f>
        <v>39.603395040000002</v>
      </c>
      <c r="I345" s="13">
        <f t="shared" ref="I345:L345" si="541">I346+I347</f>
        <v>10.89436315</v>
      </c>
      <c r="J345" s="13">
        <f t="shared" si="541"/>
        <v>8.5774244100000008</v>
      </c>
      <c r="K345" s="13">
        <f t="shared" si="541"/>
        <v>9.9857713799999992</v>
      </c>
      <c r="L345" s="13">
        <f t="shared" si="541"/>
        <v>10.1458361</v>
      </c>
      <c r="M345" s="13">
        <f>M346+M347</f>
        <v>34.096922389999996</v>
      </c>
      <c r="N345" s="13">
        <f t="shared" ref="N345:Q345" si="542">N346+N347</f>
        <v>10.560408810000002</v>
      </c>
      <c r="O345" s="13">
        <f t="shared" si="542"/>
        <v>8.2629628999999998</v>
      </c>
      <c r="P345" s="13">
        <f t="shared" si="542"/>
        <v>7.0045805999999997</v>
      </c>
      <c r="Q345" s="13">
        <f t="shared" si="542"/>
        <v>8.268970079999999</v>
      </c>
      <c r="R345" s="63">
        <v>329</v>
      </c>
    </row>
    <row r="346" spans="1:144" ht="12.95" customHeight="1" x14ac:dyDescent="0.2">
      <c r="A346" s="61">
        <v>330</v>
      </c>
      <c r="B346" s="29" t="s">
        <v>10</v>
      </c>
      <c r="C346" s="13">
        <f t="shared" ref="C346:C347" si="543">D346+E346+F346+G346</f>
        <v>23.429501209999998</v>
      </c>
      <c r="D346" s="13">
        <v>3.3109810300000002</v>
      </c>
      <c r="E346" s="13">
        <v>4.1295847099999996</v>
      </c>
      <c r="F346" s="13">
        <v>4.8454244900000001</v>
      </c>
      <c r="G346" s="13">
        <v>11.14351098</v>
      </c>
      <c r="H346" s="13">
        <f t="shared" ref="H346:H347" si="544">I346+J346+K346+L346</f>
        <v>64.950617260000001</v>
      </c>
      <c r="I346" s="13">
        <v>17.14436315</v>
      </c>
      <c r="J346" s="13">
        <v>14.896868850000001</v>
      </c>
      <c r="K346" s="13">
        <v>16.37466027</v>
      </c>
      <c r="L346" s="13">
        <v>16.534724990000001</v>
      </c>
      <c r="M346" s="13">
        <f t="shared" ref="M346:M347" si="545">N346+O346+P346+Q346</f>
        <v>57.916366859999997</v>
      </c>
      <c r="N346" s="13">
        <v>15.629853260000001</v>
      </c>
      <c r="O346" s="13">
        <v>14.5129629</v>
      </c>
      <c r="P346" s="13">
        <v>13.25458061</v>
      </c>
      <c r="Q346" s="13">
        <v>14.51897009</v>
      </c>
      <c r="R346" s="63">
        <v>330</v>
      </c>
    </row>
    <row r="347" spans="1:144" ht="12.95" customHeight="1" x14ac:dyDescent="0.2">
      <c r="A347" s="61">
        <v>331</v>
      </c>
      <c r="B347" s="29" t="s">
        <v>11</v>
      </c>
      <c r="C347" s="13">
        <f t="shared" si="543"/>
        <v>-25.347222219999999</v>
      </c>
      <c r="D347" s="13">
        <v>-6.25</v>
      </c>
      <c r="E347" s="13">
        <v>-6.3194444399999998</v>
      </c>
      <c r="F347" s="13">
        <v>-6.3888888899999996</v>
      </c>
      <c r="G347" s="13">
        <v>-6.3888888899999996</v>
      </c>
      <c r="H347" s="13">
        <f t="shared" si="544"/>
        <v>-25.347222219999999</v>
      </c>
      <c r="I347" s="13">
        <v>-6.25</v>
      </c>
      <c r="J347" s="13">
        <v>-6.3194444399999998</v>
      </c>
      <c r="K347" s="13">
        <v>-6.3888888899999996</v>
      </c>
      <c r="L347" s="13">
        <v>-6.3888888899999996</v>
      </c>
      <c r="M347" s="13">
        <f t="shared" si="545"/>
        <v>-23.819444470000001</v>
      </c>
      <c r="N347" s="13">
        <v>-5.0694444499999998</v>
      </c>
      <c r="O347" s="13">
        <v>-6.25</v>
      </c>
      <c r="P347" s="13">
        <v>-6.2500000099999999</v>
      </c>
      <c r="Q347" s="13">
        <v>-6.2500000099999999</v>
      </c>
      <c r="R347" s="63">
        <v>331</v>
      </c>
    </row>
    <row r="348" spans="1:144" ht="12.95" customHeight="1" x14ac:dyDescent="0.2">
      <c r="A348" s="61">
        <v>332</v>
      </c>
      <c r="B348" s="40" t="s">
        <v>193</v>
      </c>
      <c r="C348" s="13">
        <f>C349+C350</f>
        <v>-1148.27707078</v>
      </c>
      <c r="D348" s="13">
        <f t="shared" ref="D348:G348" si="546">D349+D350</f>
        <v>-424.05207965</v>
      </c>
      <c r="E348" s="13">
        <f t="shared" si="546"/>
        <v>-123.30178035</v>
      </c>
      <c r="F348" s="13">
        <f t="shared" si="546"/>
        <v>-473.97669099000001</v>
      </c>
      <c r="G348" s="13">
        <f t="shared" si="546"/>
        <v>-126.94651979000001</v>
      </c>
      <c r="H348" s="13">
        <f>H349+H350</f>
        <v>-1284.7872588600001</v>
      </c>
      <c r="I348" s="13">
        <f t="shared" ref="I348:L348" si="547">I349+I350</f>
        <v>-485.83982399000001</v>
      </c>
      <c r="J348" s="13">
        <f t="shared" si="547"/>
        <v>-118.43588593999999</v>
      </c>
      <c r="K348" s="13">
        <f t="shared" si="547"/>
        <v>-562.20542407000005</v>
      </c>
      <c r="L348" s="13">
        <f t="shared" si="547"/>
        <v>-118.30612486000001</v>
      </c>
      <c r="M348" s="13">
        <f>M349+M350</f>
        <v>-1552.5352319900001</v>
      </c>
      <c r="N348" s="13">
        <f t="shared" ref="N348:Q348" si="548">N349+N350</f>
        <v>-594.33579939000003</v>
      </c>
      <c r="O348" s="13">
        <f t="shared" si="548"/>
        <v>-113.80439106</v>
      </c>
      <c r="P348" s="13">
        <f t="shared" si="548"/>
        <v>-727.68278176000001</v>
      </c>
      <c r="Q348" s="13">
        <f t="shared" si="548"/>
        <v>-116.71225978000001</v>
      </c>
      <c r="R348" s="63">
        <v>332</v>
      </c>
    </row>
    <row r="349" spans="1:144" ht="12.95" customHeight="1" x14ac:dyDescent="0.2">
      <c r="A349" s="61">
        <v>333</v>
      </c>
      <c r="B349" s="29" t="s">
        <v>10</v>
      </c>
      <c r="C349" s="13">
        <f t="shared" ref="C349" si="549">D349+E349+F349+G349</f>
        <v>15.84092922</v>
      </c>
      <c r="D349" s="13">
        <v>3.8178203499999999</v>
      </c>
      <c r="E349" s="13">
        <v>3.88131965</v>
      </c>
      <c r="F349" s="13">
        <v>4.13350901</v>
      </c>
      <c r="G349" s="13">
        <v>4.0082802099999997</v>
      </c>
      <c r="H349" s="13">
        <f t="shared" ref="H349" si="550">I349+J349+K349+L349</f>
        <v>29.888341140000001</v>
      </c>
      <c r="I349" s="13">
        <v>4.7043760099999998</v>
      </c>
      <c r="J349" s="13">
        <v>8.747214060000001</v>
      </c>
      <c r="K349" s="13">
        <v>7.5598759299999996</v>
      </c>
      <c r="L349" s="13">
        <v>8.8768751399999992</v>
      </c>
      <c r="M349" s="13">
        <f t="shared" ref="M349" si="551">N349+O349+P349+Q349</f>
        <v>47.61536289</v>
      </c>
      <c r="N349" s="13">
        <v>11.479095490000001</v>
      </c>
      <c r="O349" s="13">
        <v>13.378708939999999</v>
      </c>
      <c r="P349" s="13">
        <v>12.286818240000001</v>
      </c>
      <c r="Q349" s="13">
        <v>10.47074022</v>
      </c>
      <c r="R349" s="63">
        <v>333</v>
      </c>
    </row>
    <row r="350" spans="1:144" ht="12.95" customHeight="1" x14ac:dyDescent="0.2">
      <c r="A350" s="61">
        <v>334</v>
      </c>
      <c r="B350" s="29" t="s">
        <v>11</v>
      </c>
      <c r="C350" s="13">
        <f>C351+C352</f>
        <v>-1164.1179999999999</v>
      </c>
      <c r="D350" s="13">
        <f t="shared" ref="D350:G350" si="552">D351+D352</f>
        <v>-427.86989999999997</v>
      </c>
      <c r="E350" s="13">
        <f t="shared" si="552"/>
        <v>-127.1831</v>
      </c>
      <c r="F350" s="13">
        <f t="shared" si="552"/>
        <v>-478.11020000000002</v>
      </c>
      <c r="G350" s="13">
        <f t="shared" si="552"/>
        <v>-130.95480000000001</v>
      </c>
      <c r="H350" s="13">
        <f>H351+H352</f>
        <v>-1314.6756</v>
      </c>
      <c r="I350" s="13">
        <f t="shared" ref="I350:L350" si="553">I351+I352</f>
        <v>-490.54419999999999</v>
      </c>
      <c r="J350" s="13">
        <f t="shared" si="553"/>
        <v>-127.1831</v>
      </c>
      <c r="K350" s="13">
        <f t="shared" si="553"/>
        <v>-569.76530000000002</v>
      </c>
      <c r="L350" s="13">
        <f t="shared" si="553"/>
        <v>-127.18300000000001</v>
      </c>
      <c r="M350" s="13">
        <f>M351+M352</f>
        <v>-1600.15059488</v>
      </c>
      <c r="N350" s="13">
        <f t="shared" ref="N350:Q350" si="554">N351+N352</f>
        <v>-605.81489488</v>
      </c>
      <c r="O350" s="13">
        <f t="shared" si="554"/>
        <v>-127.1831</v>
      </c>
      <c r="P350" s="13">
        <f t="shared" si="554"/>
        <v>-739.96960000000001</v>
      </c>
      <c r="Q350" s="13">
        <f t="shared" si="554"/>
        <v>-127.18300000000001</v>
      </c>
      <c r="R350" s="63">
        <v>334</v>
      </c>
    </row>
    <row r="351" spans="1:144" ht="12.95" customHeight="1" x14ac:dyDescent="0.2">
      <c r="A351" s="61">
        <v>335</v>
      </c>
      <c r="B351" s="41" t="s">
        <v>194</v>
      </c>
      <c r="C351" s="13">
        <f t="shared" ref="C351:C352" si="555">D351+E351+F351+G351</f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f t="shared" ref="H351:H352" si="556">I351+J351+K351+L351</f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f t="shared" ref="M351:M352" si="557">N351+O351+P351+Q351</f>
        <v>0</v>
      </c>
      <c r="N351" s="13">
        <v>0</v>
      </c>
      <c r="O351" s="13">
        <v>0</v>
      </c>
      <c r="P351" s="13">
        <v>0</v>
      </c>
      <c r="Q351" s="13">
        <v>0</v>
      </c>
      <c r="R351" s="63">
        <v>335</v>
      </c>
    </row>
    <row r="352" spans="1:144" ht="12.95" customHeight="1" x14ac:dyDescent="0.2">
      <c r="A352" s="61">
        <v>336</v>
      </c>
      <c r="B352" s="41" t="s">
        <v>195</v>
      </c>
      <c r="C352" s="13">
        <f t="shared" si="555"/>
        <v>-1164.1179999999999</v>
      </c>
      <c r="D352" s="13">
        <v>-427.86989999999997</v>
      </c>
      <c r="E352" s="13">
        <v>-127.1831</v>
      </c>
      <c r="F352" s="13">
        <v>-478.11020000000002</v>
      </c>
      <c r="G352" s="13">
        <v>-130.95480000000001</v>
      </c>
      <c r="H352" s="13">
        <f t="shared" si="556"/>
        <v>-1314.6756</v>
      </c>
      <c r="I352" s="13">
        <v>-490.54419999999999</v>
      </c>
      <c r="J352" s="13">
        <v>-127.1831</v>
      </c>
      <c r="K352" s="13">
        <v>-569.76530000000002</v>
      </c>
      <c r="L352" s="13">
        <v>-127.18300000000001</v>
      </c>
      <c r="M352" s="13">
        <f t="shared" si="557"/>
        <v>-1600.15059488</v>
      </c>
      <c r="N352" s="13">
        <v>-605.81489488</v>
      </c>
      <c r="O352" s="13">
        <v>-127.1831</v>
      </c>
      <c r="P352" s="13">
        <v>-739.96960000000001</v>
      </c>
      <c r="Q352" s="13">
        <v>-127.18300000000001</v>
      </c>
      <c r="R352" s="63">
        <v>336</v>
      </c>
    </row>
    <row r="353" spans="1:18" ht="12.95" customHeight="1" x14ac:dyDescent="0.2">
      <c r="A353" s="61"/>
      <c r="B353" s="27" t="s">
        <v>394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63"/>
    </row>
    <row r="354" spans="1:18" ht="13.15" customHeight="1" x14ac:dyDescent="0.2">
      <c r="A354" s="61">
        <v>337</v>
      </c>
      <c r="B354" s="40" t="s">
        <v>196</v>
      </c>
      <c r="C354" s="13">
        <f>C355+C358</f>
        <v>148.15952421999998</v>
      </c>
      <c r="D354" s="13">
        <f t="shared" ref="D354:G354" si="558">D355+D358</f>
        <v>23.523854549999996</v>
      </c>
      <c r="E354" s="13">
        <f t="shared" si="558"/>
        <v>29.989744980000001</v>
      </c>
      <c r="F354" s="13">
        <f t="shared" si="558"/>
        <v>42.476918490000003</v>
      </c>
      <c r="G354" s="13">
        <f t="shared" si="558"/>
        <v>52.169006200000005</v>
      </c>
      <c r="H354" s="13">
        <f>H355+H358</f>
        <v>236.90138709000001</v>
      </c>
      <c r="I354" s="13">
        <f t="shared" ref="I354:L354" si="559">I355+I358</f>
        <v>55.091524840000005</v>
      </c>
      <c r="J354" s="13">
        <f t="shared" si="559"/>
        <v>58.901324189999997</v>
      </c>
      <c r="K354" s="13">
        <f t="shared" si="559"/>
        <v>62.02287161000001</v>
      </c>
      <c r="L354" s="13">
        <f t="shared" si="559"/>
        <v>60.885666450000002</v>
      </c>
      <c r="M354" s="13">
        <f>M355+M358</f>
        <v>247.43923723</v>
      </c>
      <c r="N354" s="13">
        <f t="shared" ref="N354:Q354" si="560">N355+N358</f>
        <v>60.076044640000006</v>
      </c>
      <c r="O354" s="13">
        <f t="shared" si="560"/>
        <v>61.728546229999999</v>
      </c>
      <c r="P354" s="13">
        <f t="shared" si="560"/>
        <v>58.880519759999999</v>
      </c>
      <c r="Q354" s="13">
        <f t="shared" si="560"/>
        <v>66.754126599999992</v>
      </c>
      <c r="R354" s="63">
        <v>337</v>
      </c>
    </row>
    <row r="355" spans="1:18" ht="13.15" customHeight="1" x14ac:dyDescent="0.2">
      <c r="A355" s="61">
        <v>338</v>
      </c>
      <c r="B355" s="29" t="s">
        <v>10</v>
      </c>
      <c r="C355" s="13">
        <f>C356+C357</f>
        <v>230.53929176999998</v>
      </c>
      <c r="D355" s="13">
        <f t="shared" ref="D355:G355" si="561">D356+D357</f>
        <v>44.307857239999997</v>
      </c>
      <c r="E355" s="13">
        <f t="shared" si="561"/>
        <v>52.241140520000002</v>
      </c>
      <c r="F355" s="13">
        <f t="shared" si="561"/>
        <v>63.498952150000001</v>
      </c>
      <c r="G355" s="13">
        <f t="shared" si="561"/>
        <v>70.491341860000006</v>
      </c>
      <c r="H355" s="13">
        <f>H356+H357</f>
        <v>340.55236801000001</v>
      </c>
      <c r="I355" s="13">
        <f t="shared" ref="I355:L355" si="562">I356+I357</f>
        <v>76.115852770000004</v>
      </c>
      <c r="J355" s="13">
        <f t="shared" si="562"/>
        <v>82.989590109999995</v>
      </c>
      <c r="K355" s="13">
        <f t="shared" si="562"/>
        <v>89.703609080000007</v>
      </c>
      <c r="L355" s="13">
        <f t="shared" si="562"/>
        <v>91.743316050000004</v>
      </c>
      <c r="M355" s="13">
        <f>M356+M357</f>
        <v>389.15427536999999</v>
      </c>
      <c r="N355" s="13">
        <f t="shared" ref="N355:Q355" si="563">N356+N357</f>
        <v>94.872339010000005</v>
      </c>
      <c r="O355" s="13">
        <f t="shared" si="563"/>
        <v>97.203193139999996</v>
      </c>
      <c r="P355" s="13">
        <f t="shared" si="563"/>
        <v>96.543002549999997</v>
      </c>
      <c r="Q355" s="13">
        <f t="shared" si="563"/>
        <v>100.53574067</v>
      </c>
      <c r="R355" s="63">
        <v>338</v>
      </c>
    </row>
    <row r="356" spans="1:18" ht="13.15" customHeight="1" x14ac:dyDescent="0.2">
      <c r="A356" s="61">
        <v>339</v>
      </c>
      <c r="B356" s="41" t="s">
        <v>197</v>
      </c>
      <c r="C356" s="13">
        <f t="shared" ref="C356:C357" si="564">D356+E356+F356+G356</f>
        <v>169.43005559999997</v>
      </c>
      <c r="D356" s="9">
        <v>32.19376037</v>
      </c>
      <c r="E356" s="9">
        <v>38.455823469999999</v>
      </c>
      <c r="F356" s="9">
        <v>47.14735889</v>
      </c>
      <c r="G356" s="9">
        <v>51.633112869999998</v>
      </c>
      <c r="H356" s="13">
        <f t="shared" ref="H356:H357" si="565">I356+J356+K356+L356</f>
        <v>254.24956715000002</v>
      </c>
      <c r="I356" s="10">
        <v>55.189985030000003</v>
      </c>
      <c r="J356" s="10">
        <v>60.340450779999998</v>
      </c>
      <c r="K356" s="10">
        <v>68.074425820000002</v>
      </c>
      <c r="L356" s="10">
        <v>70.644705520000002</v>
      </c>
      <c r="M356" s="13">
        <f t="shared" ref="M356:M357" si="566">N356+O356+P356+Q356</f>
        <v>303.27455735000001</v>
      </c>
      <c r="N356" s="10">
        <v>73.104371380000003</v>
      </c>
      <c r="O356" s="10">
        <v>76.33184747</v>
      </c>
      <c r="P356" s="10">
        <v>75.077090040000002</v>
      </c>
      <c r="Q356" s="10">
        <v>78.761248460000004</v>
      </c>
      <c r="R356" s="63">
        <v>339</v>
      </c>
    </row>
    <row r="357" spans="1:18" ht="13.15" customHeight="1" x14ac:dyDescent="0.2">
      <c r="A357" s="61">
        <v>340</v>
      </c>
      <c r="B357" s="41" t="s">
        <v>198</v>
      </c>
      <c r="C357" s="13">
        <f t="shared" si="564"/>
        <v>61.109236170000003</v>
      </c>
      <c r="D357" s="9">
        <v>12.114096869999999</v>
      </c>
      <c r="E357" s="9">
        <v>13.78531705</v>
      </c>
      <c r="F357" s="9">
        <v>16.351593260000001</v>
      </c>
      <c r="G357" s="9">
        <v>18.858228990000001</v>
      </c>
      <c r="H357" s="13">
        <f t="shared" si="565"/>
        <v>86.302800860000005</v>
      </c>
      <c r="I357" s="10">
        <v>20.925867740000001</v>
      </c>
      <c r="J357" s="10">
        <v>22.649139329999997</v>
      </c>
      <c r="K357" s="10">
        <v>21.629183260000001</v>
      </c>
      <c r="L357" s="10">
        <v>21.098610529999998</v>
      </c>
      <c r="M357" s="13">
        <f t="shared" si="566"/>
        <v>85.879718019999984</v>
      </c>
      <c r="N357" s="10">
        <v>21.767967630000001</v>
      </c>
      <c r="O357" s="10">
        <v>20.87134567</v>
      </c>
      <c r="P357" s="10">
        <v>21.465912509999999</v>
      </c>
      <c r="Q357" s="10">
        <v>21.774492209999998</v>
      </c>
      <c r="R357" s="63">
        <v>340</v>
      </c>
    </row>
    <row r="358" spans="1:18" ht="13.15" customHeight="1" x14ac:dyDescent="0.2">
      <c r="A358" s="61">
        <v>341</v>
      </c>
      <c r="B358" s="29" t="s">
        <v>11</v>
      </c>
      <c r="C358" s="13">
        <f>C359+C360</f>
        <v>-82.379767549999997</v>
      </c>
      <c r="D358" s="13">
        <f t="shared" ref="D358:G358" si="567">D359+D360</f>
        <v>-20.784002690000001</v>
      </c>
      <c r="E358" s="13">
        <f t="shared" si="567"/>
        <v>-22.251395540000001</v>
      </c>
      <c r="F358" s="13">
        <f t="shared" si="567"/>
        <v>-21.022033660000002</v>
      </c>
      <c r="G358" s="13">
        <f t="shared" si="567"/>
        <v>-18.32233566</v>
      </c>
      <c r="H358" s="13">
        <f>H359+H360</f>
        <v>-103.65098091999999</v>
      </c>
      <c r="I358" s="13">
        <f t="shared" ref="I358:L358" si="568">I359+I360</f>
        <v>-21.024327929999998</v>
      </c>
      <c r="J358" s="13">
        <f t="shared" si="568"/>
        <v>-24.088265920000001</v>
      </c>
      <c r="K358" s="13">
        <f t="shared" si="568"/>
        <v>-27.68073747</v>
      </c>
      <c r="L358" s="13">
        <f t="shared" si="568"/>
        <v>-30.857649600000002</v>
      </c>
      <c r="M358" s="13">
        <f>M359+M360</f>
        <v>-141.71503813999999</v>
      </c>
      <c r="N358" s="13">
        <f t="shared" ref="N358:Q358" si="569">N359+N360</f>
        <v>-34.796294369999998</v>
      </c>
      <c r="O358" s="13">
        <f t="shared" si="569"/>
        <v>-35.474646909999997</v>
      </c>
      <c r="P358" s="13">
        <f t="shared" si="569"/>
        <v>-37.662482789999999</v>
      </c>
      <c r="Q358" s="13">
        <f t="shared" si="569"/>
        <v>-33.781614070000003</v>
      </c>
      <c r="R358" s="63">
        <v>341</v>
      </c>
    </row>
    <row r="359" spans="1:18" ht="13.15" customHeight="1" x14ac:dyDescent="0.2">
      <c r="A359" s="61">
        <v>342</v>
      </c>
      <c r="B359" s="41" t="s">
        <v>199</v>
      </c>
      <c r="C359" s="13">
        <f t="shared" ref="C359:C360" si="570">D359+E359+F359+G359</f>
        <v>-82.245258949999993</v>
      </c>
      <c r="D359" s="10">
        <v>-20.649494090000001</v>
      </c>
      <c r="E359" s="10">
        <v>-22.251395540000001</v>
      </c>
      <c r="F359" s="10">
        <v>-21.022033660000002</v>
      </c>
      <c r="G359" s="10">
        <v>-18.32233566</v>
      </c>
      <c r="H359" s="13">
        <f t="shared" ref="H359:H360" si="571">I359+J359+K359+L359</f>
        <v>-103.65098091999999</v>
      </c>
      <c r="I359" s="10">
        <v>-21.024327929999998</v>
      </c>
      <c r="J359" s="10">
        <v>-24.088265920000001</v>
      </c>
      <c r="K359" s="10">
        <v>-27.68073747</v>
      </c>
      <c r="L359" s="10">
        <v>-30.857649600000002</v>
      </c>
      <c r="M359" s="13">
        <f t="shared" ref="M359:M360" si="572">N359+O359+P359+Q359</f>
        <v>-141.71503813999999</v>
      </c>
      <c r="N359" s="10">
        <v>-34.796294369999998</v>
      </c>
      <c r="O359" s="10">
        <v>-35.474646909999997</v>
      </c>
      <c r="P359" s="10">
        <v>-37.662482789999999</v>
      </c>
      <c r="Q359" s="10">
        <v>-33.781614070000003</v>
      </c>
      <c r="R359" s="63">
        <v>342</v>
      </c>
    </row>
    <row r="360" spans="1:18" ht="13.15" customHeight="1" x14ac:dyDescent="0.2">
      <c r="A360" s="61">
        <v>343</v>
      </c>
      <c r="B360" s="41" t="s">
        <v>200</v>
      </c>
      <c r="C360" s="13">
        <f t="shared" si="570"/>
        <v>-0.13450860000000001</v>
      </c>
      <c r="D360" s="10">
        <v>-0.13450860000000001</v>
      </c>
      <c r="E360" s="10">
        <v>0</v>
      </c>
      <c r="F360" s="10">
        <v>0</v>
      </c>
      <c r="G360" s="10">
        <v>0</v>
      </c>
      <c r="H360" s="13">
        <f t="shared" si="571"/>
        <v>0</v>
      </c>
      <c r="I360" s="10">
        <v>0</v>
      </c>
      <c r="J360" s="10">
        <v>0</v>
      </c>
      <c r="K360" s="10">
        <v>0</v>
      </c>
      <c r="L360" s="10">
        <v>0</v>
      </c>
      <c r="M360" s="13">
        <f t="shared" si="572"/>
        <v>0</v>
      </c>
      <c r="N360" s="10">
        <v>0</v>
      </c>
      <c r="O360" s="10">
        <v>0</v>
      </c>
      <c r="P360" s="10">
        <v>0</v>
      </c>
      <c r="Q360" s="10">
        <v>0</v>
      </c>
      <c r="R360" s="63">
        <v>343</v>
      </c>
    </row>
    <row r="361" spans="1:18" ht="13.15" customHeight="1" x14ac:dyDescent="0.2">
      <c r="A361" s="61">
        <v>344</v>
      </c>
      <c r="B361" s="40" t="s">
        <v>201</v>
      </c>
      <c r="C361" s="13">
        <f>C362+C363</f>
        <v>9.5796999899999946</v>
      </c>
      <c r="D361" s="13">
        <f t="shared" ref="D361:G361" si="573">D362+D363</f>
        <v>-14.207827760000001</v>
      </c>
      <c r="E361" s="13">
        <f t="shared" si="573"/>
        <v>21.906117179999995</v>
      </c>
      <c r="F361" s="13">
        <f t="shared" si="573"/>
        <v>-11.6214753</v>
      </c>
      <c r="G361" s="13">
        <f t="shared" si="573"/>
        <v>13.502885870000004</v>
      </c>
      <c r="H361" s="13">
        <f>H362+H363</f>
        <v>97.911781929999989</v>
      </c>
      <c r="I361" s="13">
        <f t="shared" ref="I361:L361" si="574">I362+I363</f>
        <v>-3.938251870000002</v>
      </c>
      <c r="J361" s="13">
        <f t="shared" si="574"/>
        <v>43.621985479999992</v>
      </c>
      <c r="K361" s="13">
        <f t="shared" si="574"/>
        <v>15.551828110000002</v>
      </c>
      <c r="L361" s="13">
        <f t="shared" si="574"/>
        <v>42.676220209999997</v>
      </c>
      <c r="M361" s="13">
        <f>M362+M363</f>
        <v>309.18995318999998</v>
      </c>
      <c r="N361" s="13">
        <f t="shared" ref="N361:Q361" si="575">N362+N363</f>
        <v>32.609670710000003</v>
      </c>
      <c r="O361" s="13">
        <f t="shared" si="575"/>
        <v>81.74014704999999</v>
      </c>
      <c r="P361" s="13">
        <f t="shared" si="575"/>
        <v>82.212423579999992</v>
      </c>
      <c r="Q361" s="13">
        <f t="shared" si="575"/>
        <v>112.62771185000003</v>
      </c>
      <c r="R361" s="63">
        <v>344</v>
      </c>
    </row>
    <row r="362" spans="1:18" ht="13.15" customHeight="1" x14ac:dyDescent="0.2">
      <c r="A362" s="61">
        <v>345</v>
      </c>
      <c r="B362" s="29" t="s">
        <v>10</v>
      </c>
      <c r="C362" s="13">
        <f t="shared" ref="C362:C363" si="576">D362+E362+F362+G362</f>
        <v>145.77530945999999</v>
      </c>
      <c r="D362" s="13">
        <v>34.073467399999998</v>
      </c>
      <c r="E362" s="13">
        <v>33.669274369999997</v>
      </c>
      <c r="F362" s="13">
        <v>37.505380289999998</v>
      </c>
      <c r="G362" s="13">
        <v>40.527187400000003</v>
      </c>
      <c r="H362" s="13">
        <f t="shared" ref="H362:H363" si="577">I362+J362+K362+L362</f>
        <v>237.70309853000001</v>
      </c>
      <c r="I362" s="10">
        <v>46.18206275</v>
      </c>
      <c r="J362" s="10">
        <v>57.193079139999995</v>
      </c>
      <c r="K362" s="10">
        <v>65.434712300000001</v>
      </c>
      <c r="L362" s="10">
        <v>68.893244339999995</v>
      </c>
      <c r="M362" s="13">
        <f t="shared" ref="M362:M363" si="578">N362+O362+P362+Q362</f>
        <v>459.98185232999998</v>
      </c>
      <c r="N362" s="10">
        <v>82.25514441</v>
      </c>
      <c r="O362" s="10">
        <v>107.67695194999999</v>
      </c>
      <c r="P362" s="10">
        <v>131.67646529999999</v>
      </c>
      <c r="Q362" s="10">
        <v>138.37329067000002</v>
      </c>
      <c r="R362" s="63">
        <v>345</v>
      </c>
    </row>
    <row r="363" spans="1:18" ht="13.15" customHeight="1" x14ac:dyDescent="0.2">
      <c r="A363" s="61">
        <v>346</v>
      </c>
      <c r="B363" s="29" t="s">
        <v>11</v>
      </c>
      <c r="C363" s="13">
        <f t="shared" si="576"/>
        <v>-136.19560946999999</v>
      </c>
      <c r="D363" s="13">
        <v>-48.281295159999999</v>
      </c>
      <c r="E363" s="13">
        <v>-11.763157189999999</v>
      </c>
      <c r="F363" s="13">
        <v>-49.126855589999998</v>
      </c>
      <c r="G363" s="13">
        <v>-27.024301529999999</v>
      </c>
      <c r="H363" s="13">
        <f t="shared" si="577"/>
        <v>-139.79131660000002</v>
      </c>
      <c r="I363" s="10">
        <v>-50.120314620000002</v>
      </c>
      <c r="J363" s="10">
        <v>-13.571093660000001</v>
      </c>
      <c r="K363" s="10">
        <v>-49.882884189999999</v>
      </c>
      <c r="L363" s="10">
        <v>-26.217024129999999</v>
      </c>
      <c r="M363" s="13">
        <f t="shared" si="578"/>
        <v>-150.79189914</v>
      </c>
      <c r="N363" s="10">
        <v>-49.645473699999997</v>
      </c>
      <c r="O363" s="10">
        <v>-25.936804899999998</v>
      </c>
      <c r="P363" s="10">
        <v>-49.464041719999997</v>
      </c>
      <c r="Q363" s="10">
        <v>-25.745578819999999</v>
      </c>
      <c r="R363" s="63">
        <v>346</v>
      </c>
    </row>
    <row r="364" spans="1:18" ht="13.15" customHeight="1" x14ac:dyDescent="0.2">
      <c r="A364" s="61">
        <v>347</v>
      </c>
      <c r="B364" s="35" t="s">
        <v>202</v>
      </c>
      <c r="C364" s="13">
        <f>C365+C366</f>
        <v>27.629912439999998</v>
      </c>
      <c r="D364" s="13">
        <f t="shared" ref="D364:G364" si="579">D365+D366</f>
        <v>7.4378102899999998</v>
      </c>
      <c r="E364" s="13">
        <f t="shared" si="579"/>
        <v>5.8191926299999999</v>
      </c>
      <c r="F364" s="13">
        <f t="shared" si="579"/>
        <v>6.91845263</v>
      </c>
      <c r="G364" s="13">
        <f t="shared" si="579"/>
        <v>7.4544568900000003</v>
      </c>
      <c r="H364" s="13">
        <f>H365+H366</f>
        <v>31.785043690000002</v>
      </c>
      <c r="I364" s="13">
        <f t="shared" ref="I364:L364" si="580">I365+I366</f>
        <v>9.3462349800000002</v>
      </c>
      <c r="J364" s="13">
        <f t="shared" si="580"/>
        <v>6.24328986</v>
      </c>
      <c r="K364" s="13">
        <f t="shared" si="580"/>
        <v>7.4950772099999998</v>
      </c>
      <c r="L364" s="13">
        <f t="shared" si="580"/>
        <v>8.7004416399999993</v>
      </c>
      <c r="M364" s="13">
        <f>M365+M366</f>
        <v>37.017614899999998</v>
      </c>
      <c r="N364" s="13">
        <f t="shared" ref="N364:Q364" si="581">N365+N366</f>
        <v>6.6884864100000003</v>
      </c>
      <c r="O364" s="13">
        <f t="shared" si="581"/>
        <v>11.23017791</v>
      </c>
      <c r="P364" s="13">
        <f t="shared" si="581"/>
        <v>10.85742907</v>
      </c>
      <c r="Q364" s="13">
        <f t="shared" si="581"/>
        <v>8.2415215100000001</v>
      </c>
      <c r="R364" s="63">
        <v>347</v>
      </c>
    </row>
    <row r="365" spans="1:18" ht="13.15" customHeight="1" x14ac:dyDescent="0.2">
      <c r="A365" s="61">
        <v>348</v>
      </c>
      <c r="B365" s="29" t="s">
        <v>10</v>
      </c>
      <c r="C365" s="13">
        <f>C368+C371+C374+C377</f>
        <v>27.629912439999998</v>
      </c>
      <c r="D365" s="13">
        <f>D368+D371+D374+D377</f>
        <v>7.4378102899999998</v>
      </c>
      <c r="E365" s="13">
        <f t="shared" ref="E365:G366" si="582">E368+E371+E374+E377</f>
        <v>5.8191926299999999</v>
      </c>
      <c r="F365" s="13">
        <f t="shared" si="582"/>
        <v>6.91845263</v>
      </c>
      <c r="G365" s="13">
        <f t="shared" si="582"/>
        <v>7.4544568900000003</v>
      </c>
      <c r="H365" s="13">
        <f>H368+H371+H374+H377</f>
        <v>31.785043690000002</v>
      </c>
      <c r="I365" s="13">
        <f>I368+I371+I374+I377</f>
        <v>9.3462349800000002</v>
      </c>
      <c r="J365" s="13">
        <f t="shared" ref="J365:L366" si="583">J368+J371+J374+J377</f>
        <v>6.24328986</v>
      </c>
      <c r="K365" s="13">
        <f t="shared" si="583"/>
        <v>7.4950772099999998</v>
      </c>
      <c r="L365" s="13">
        <f t="shared" si="583"/>
        <v>8.7004416399999993</v>
      </c>
      <c r="M365" s="13">
        <f>M368+M371+M374+M377</f>
        <v>37.017614899999998</v>
      </c>
      <c r="N365" s="13">
        <f>N368+N371+N374+N377</f>
        <v>6.6884864100000003</v>
      </c>
      <c r="O365" s="13">
        <f t="shared" ref="O365:Q366" si="584">O368+O371+O374+O377</f>
        <v>11.23017791</v>
      </c>
      <c r="P365" s="13">
        <f t="shared" si="584"/>
        <v>10.85742907</v>
      </c>
      <c r="Q365" s="13">
        <f t="shared" si="584"/>
        <v>8.2415215100000001</v>
      </c>
      <c r="R365" s="63">
        <v>348</v>
      </c>
    </row>
    <row r="366" spans="1:18" ht="13.15" customHeight="1" x14ac:dyDescent="0.2">
      <c r="A366" s="61">
        <v>349</v>
      </c>
      <c r="B366" s="29" t="s">
        <v>11</v>
      </c>
      <c r="C366" s="13">
        <f>C369+C372+C375+C378</f>
        <v>0</v>
      </c>
      <c r="D366" s="13">
        <f>D369+D372+D375+D378</f>
        <v>0</v>
      </c>
      <c r="E366" s="13">
        <f t="shared" si="582"/>
        <v>0</v>
      </c>
      <c r="F366" s="13">
        <f t="shared" si="582"/>
        <v>0</v>
      </c>
      <c r="G366" s="13">
        <f t="shared" si="582"/>
        <v>0</v>
      </c>
      <c r="H366" s="13">
        <f>H369+H372+H375+H378</f>
        <v>0</v>
      </c>
      <c r="I366" s="13">
        <f>I369+I372+I375+I378</f>
        <v>0</v>
      </c>
      <c r="J366" s="13">
        <f t="shared" si="583"/>
        <v>0</v>
      </c>
      <c r="K366" s="13">
        <f t="shared" si="583"/>
        <v>0</v>
      </c>
      <c r="L366" s="13">
        <f t="shared" si="583"/>
        <v>0</v>
      </c>
      <c r="M366" s="13">
        <f>M369+M372+M375+M378</f>
        <v>0</v>
      </c>
      <c r="N366" s="13">
        <f>N369+N372+N375+N378</f>
        <v>0</v>
      </c>
      <c r="O366" s="13">
        <f t="shared" si="584"/>
        <v>0</v>
      </c>
      <c r="P366" s="13">
        <f t="shared" si="584"/>
        <v>0</v>
      </c>
      <c r="Q366" s="13">
        <f t="shared" si="584"/>
        <v>0</v>
      </c>
      <c r="R366" s="63">
        <v>349</v>
      </c>
    </row>
    <row r="367" spans="1:18" ht="13.15" customHeight="1" x14ac:dyDescent="0.2">
      <c r="A367" s="61">
        <v>350</v>
      </c>
      <c r="B367" s="40" t="s">
        <v>203</v>
      </c>
      <c r="C367" s="13">
        <f>C368+C369</f>
        <v>0</v>
      </c>
      <c r="D367" s="13">
        <f t="shared" ref="D367:G367" si="585">D368+D369</f>
        <v>0</v>
      </c>
      <c r="E367" s="13">
        <f t="shared" si="585"/>
        <v>0</v>
      </c>
      <c r="F367" s="13">
        <f t="shared" si="585"/>
        <v>0</v>
      </c>
      <c r="G367" s="13">
        <f t="shared" si="585"/>
        <v>0</v>
      </c>
      <c r="H367" s="13">
        <f>H368+H369</f>
        <v>0</v>
      </c>
      <c r="I367" s="13">
        <f t="shared" ref="I367:L367" si="586">I368+I369</f>
        <v>0</v>
      </c>
      <c r="J367" s="13">
        <f t="shared" si="586"/>
        <v>0</v>
      </c>
      <c r="K367" s="13">
        <f t="shared" si="586"/>
        <v>0</v>
      </c>
      <c r="L367" s="13">
        <f t="shared" si="586"/>
        <v>0</v>
      </c>
      <c r="M367" s="13">
        <f>M368+M369</f>
        <v>0</v>
      </c>
      <c r="N367" s="13">
        <f t="shared" ref="N367:Q367" si="587">N368+N369</f>
        <v>0</v>
      </c>
      <c r="O367" s="13">
        <f t="shared" si="587"/>
        <v>0</v>
      </c>
      <c r="P367" s="13">
        <f t="shared" si="587"/>
        <v>0</v>
      </c>
      <c r="Q367" s="13">
        <f t="shared" si="587"/>
        <v>0</v>
      </c>
      <c r="R367" s="63">
        <v>350</v>
      </c>
    </row>
    <row r="368" spans="1:18" ht="13.15" customHeight="1" x14ac:dyDescent="0.2">
      <c r="A368" s="61">
        <v>351</v>
      </c>
      <c r="B368" s="40"/>
      <c r="C368" s="13">
        <f t="shared" ref="C368:C369" si="588">D368+E368+F368+G368</f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f t="shared" ref="H368:H369" si="589">I368+J368+K368+L368</f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f t="shared" ref="M368:M369" si="590">N368+O368+P368+Q368</f>
        <v>0</v>
      </c>
      <c r="N368" s="13">
        <v>0</v>
      </c>
      <c r="O368" s="13">
        <v>0</v>
      </c>
      <c r="P368" s="13">
        <v>0</v>
      </c>
      <c r="Q368" s="13">
        <v>0</v>
      </c>
      <c r="R368" s="63">
        <v>351</v>
      </c>
    </row>
    <row r="369" spans="1:18" ht="13.15" customHeight="1" x14ac:dyDescent="0.2">
      <c r="A369" s="61">
        <v>352</v>
      </c>
      <c r="B369" s="40"/>
      <c r="C369" s="13">
        <f t="shared" si="588"/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f t="shared" si="589"/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f t="shared" si="590"/>
        <v>0</v>
      </c>
      <c r="N369" s="13">
        <v>0</v>
      </c>
      <c r="O369" s="13">
        <v>0</v>
      </c>
      <c r="P369" s="13">
        <v>0</v>
      </c>
      <c r="Q369" s="13">
        <v>0</v>
      </c>
      <c r="R369" s="63">
        <v>352</v>
      </c>
    </row>
    <row r="370" spans="1:18" ht="13.15" customHeight="1" x14ac:dyDescent="0.2">
      <c r="A370" s="61">
        <v>353</v>
      </c>
      <c r="B370" s="40" t="s">
        <v>204</v>
      </c>
      <c r="C370" s="13">
        <f>C371+C372</f>
        <v>0</v>
      </c>
      <c r="D370" s="13">
        <f t="shared" ref="D370:G370" si="591">D371+D372</f>
        <v>0</v>
      </c>
      <c r="E370" s="13">
        <f t="shared" si="591"/>
        <v>0</v>
      </c>
      <c r="F370" s="13">
        <f t="shared" si="591"/>
        <v>0</v>
      </c>
      <c r="G370" s="13">
        <f t="shared" si="591"/>
        <v>0</v>
      </c>
      <c r="H370" s="13">
        <f>H371+H372</f>
        <v>0</v>
      </c>
      <c r="I370" s="13">
        <f t="shared" ref="I370:L370" si="592">I371+I372</f>
        <v>0</v>
      </c>
      <c r="J370" s="13">
        <f t="shared" si="592"/>
        <v>0</v>
      </c>
      <c r="K370" s="13">
        <f t="shared" si="592"/>
        <v>0</v>
      </c>
      <c r="L370" s="13">
        <f t="shared" si="592"/>
        <v>0</v>
      </c>
      <c r="M370" s="13">
        <f>M371+M372</f>
        <v>0</v>
      </c>
      <c r="N370" s="13">
        <f t="shared" ref="N370:Q370" si="593">N371+N372</f>
        <v>0</v>
      </c>
      <c r="O370" s="13">
        <f t="shared" si="593"/>
        <v>0</v>
      </c>
      <c r="P370" s="13">
        <f t="shared" si="593"/>
        <v>0</v>
      </c>
      <c r="Q370" s="13">
        <f t="shared" si="593"/>
        <v>0</v>
      </c>
      <c r="R370" s="63">
        <v>353</v>
      </c>
    </row>
    <row r="371" spans="1:18" ht="13.15" customHeight="1" x14ac:dyDescent="0.2">
      <c r="A371" s="61">
        <v>354</v>
      </c>
      <c r="B371" s="40"/>
      <c r="C371" s="13">
        <f t="shared" ref="C371:C372" si="594">D371+E371+F371+G371</f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f t="shared" ref="H371:H372" si="595">I371+J371+K371+L371</f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f t="shared" ref="M371:M372" si="596">N371+O371+P371+Q371</f>
        <v>0</v>
      </c>
      <c r="N371" s="13">
        <v>0</v>
      </c>
      <c r="O371" s="13">
        <v>0</v>
      </c>
      <c r="P371" s="13">
        <v>0</v>
      </c>
      <c r="Q371" s="13">
        <v>0</v>
      </c>
      <c r="R371" s="63">
        <v>354</v>
      </c>
    </row>
    <row r="372" spans="1:18" ht="13.15" customHeight="1" x14ac:dyDescent="0.2">
      <c r="A372" s="61">
        <v>355</v>
      </c>
      <c r="B372" s="40"/>
      <c r="C372" s="13">
        <f t="shared" si="594"/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f t="shared" si="595"/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f t="shared" si="596"/>
        <v>0</v>
      </c>
      <c r="N372" s="13">
        <v>0</v>
      </c>
      <c r="O372" s="13">
        <v>0</v>
      </c>
      <c r="P372" s="13">
        <v>0</v>
      </c>
      <c r="Q372" s="13">
        <v>0</v>
      </c>
      <c r="R372" s="63">
        <v>355</v>
      </c>
    </row>
    <row r="373" spans="1:18" ht="13.15" customHeight="1" x14ac:dyDescent="0.2">
      <c r="A373" s="61">
        <v>356</v>
      </c>
      <c r="B373" s="40" t="s">
        <v>205</v>
      </c>
      <c r="C373" s="13">
        <f>C374+C375</f>
        <v>0</v>
      </c>
      <c r="D373" s="13">
        <f t="shared" ref="D373:G373" si="597">D374+D375</f>
        <v>0</v>
      </c>
      <c r="E373" s="13">
        <f t="shared" si="597"/>
        <v>0</v>
      </c>
      <c r="F373" s="13">
        <f t="shared" si="597"/>
        <v>0</v>
      </c>
      <c r="G373" s="13">
        <f t="shared" si="597"/>
        <v>0</v>
      </c>
      <c r="H373" s="13">
        <f>H374+H375</f>
        <v>0</v>
      </c>
      <c r="I373" s="13">
        <f t="shared" ref="I373:L373" si="598">I374+I375</f>
        <v>0</v>
      </c>
      <c r="J373" s="13">
        <f t="shared" si="598"/>
        <v>0</v>
      </c>
      <c r="K373" s="13">
        <f t="shared" si="598"/>
        <v>0</v>
      </c>
      <c r="L373" s="13">
        <f t="shared" si="598"/>
        <v>0</v>
      </c>
      <c r="M373" s="13">
        <f>M374+M375</f>
        <v>0</v>
      </c>
      <c r="N373" s="13">
        <f t="shared" ref="N373:Q373" si="599">N374+N375</f>
        <v>0</v>
      </c>
      <c r="O373" s="13">
        <f t="shared" si="599"/>
        <v>0</v>
      </c>
      <c r="P373" s="13">
        <f t="shared" si="599"/>
        <v>0</v>
      </c>
      <c r="Q373" s="13">
        <f t="shared" si="599"/>
        <v>0</v>
      </c>
      <c r="R373" s="63">
        <v>356</v>
      </c>
    </row>
    <row r="374" spans="1:18" ht="13.15" customHeight="1" x14ac:dyDescent="0.2">
      <c r="A374" s="61">
        <v>357</v>
      </c>
      <c r="B374" s="40"/>
      <c r="C374" s="13">
        <f t="shared" ref="C374:C375" si="600">D374+E374+F374+G374</f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f t="shared" ref="H374:H375" si="601">I374+J374+K374+L374</f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f t="shared" ref="M374:M375" si="602">N374+O374+P374+Q374</f>
        <v>0</v>
      </c>
      <c r="N374" s="13">
        <v>0</v>
      </c>
      <c r="O374" s="13">
        <v>0</v>
      </c>
      <c r="P374" s="13">
        <v>0</v>
      </c>
      <c r="Q374" s="13">
        <v>0</v>
      </c>
      <c r="R374" s="63">
        <v>357</v>
      </c>
    </row>
    <row r="375" spans="1:18" ht="13.15" customHeight="1" x14ac:dyDescent="0.2">
      <c r="A375" s="61">
        <v>358</v>
      </c>
      <c r="B375" s="40"/>
      <c r="C375" s="13">
        <f t="shared" si="600"/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f t="shared" si="601"/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f t="shared" si="602"/>
        <v>0</v>
      </c>
      <c r="N375" s="13">
        <v>0</v>
      </c>
      <c r="O375" s="13">
        <v>0</v>
      </c>
      <c r="P375" s="13">
        <v>0</v>
      </c>
      <c r="Q375" s="13">
        <v>0</v>
      </c>
      <c r="R375" s="63">
        <v>358</v>
      </c>
    </row>
    <row r="376" spans="1:18" ht="13.15" customHeight="1" x14ac:dyDescent="0.2">
      <c r="A376" s="61">
        <v>359</v>
      </c>
      <c r="B376" s="40" t="s">
        <v>206</v>
      </c>
      <c r="C376" s="13">
        <f>C377+C378</f>
        <v>27.629912439999998</v>
      </c>
      <c r="D376" s="13">
        <f t="shared" ref="D376:G376" si="603">D377+D378</f>
        <v>7.4378102899999998</v>
      </c>
      <c r="E376" s="13">
        <f t="shared" si="603"/>
        <v>5.8191926299999999</v>
      </c>
      <c r="F376" s="13">
        <f t="shared" si="603"/>
        <v>6.91845263</v>
      </c>
      <c r="G376" s="13">
        <f t="shared" si="603"/>
        <v>7.4544568900000003</v>
      </c>
      <c r="H376" s="13">
        <f>H377+H378</f>
        <v>31.785043690000002</v>
      </c>
      <c r="I376" s="13">
        <f t="shared" ref="I376:L376" si="604">I377+I378</f>
        <v>9.3462349800000002</v>
      </c>
      <c r="J376" s="13">
        <f t="shared" si="604"/>
        <v>6.24328986</v>
      </c>
      <c r="K376" s="13">
        <f t="shared" si="604"/>
        <v>7.4950772099999998</v>
      </c>
      <c r="L376" s="13">
        <f t="shared" si="604"/>
        <v>8.7004416399999993</v>
      </c>
      <c r="M376" s="13">
        <f>M377+M378</f>
        <v>37.017614899999998</v>
      </c>
      <c r="N376" s="13">
        <f t="shared" ref="N376:Q376" si="605">N377+N378</f>
        <v>6.6884864100000003</v>
      </c>
      <c r="O376" s="13">
        <f t="shared" si="605"/>
        <v>11.23017791</v>
      </c>
      <c r="P376" s="13">
        <f t="shared" si="605"/>
        <v>10.85742907</v>
      </c>
      <c r="Q376" s="13">
        <f t="shared" si="605"/>
        <v>8.2415215100000001</v>
      </c>
      <c r="R376" s="63">
        <v>359</v>
      </c>
    </row>
    <row r="377" spans="1:18" ht="13.15" customHeight="1" x14ac:dyDescent="0.2">
      <c r="A377" s="61">
        <v>360</v>
      </c>
      <c r="B377" s="29" t="s">
        <v>10</v>
      </c>
      <c r="C377" s="13">
        <f t="shared" ref="C377:C378" si="606">D377+E377+F377+G377</f>
        <v>27.629912439999998</v>
      </c>
      <c r="D377" s="13">
        <v>7.4378102899999998</v>
      </c>
      <c r="E377" s="13">
        <v>5.8191926299999999</v>
      </c>
      <c r="F377" s="13">
        <v>6.91845263</v>
      </c>
      <c r="G377" s="13">
        <v>7.4544568900000003</v>
      </c>
      <c r="H377" s="13">
        <f t="shared" ref="H377:H378" si="607">I377+J377+K377+L377</f>
        <v>31.785043690000002</v>
      </c>
      <c r="I377" s="13">
        <v>9.3462349800000002</v>
      </c>
      <c r="J377" s="13">
        <v>6.24328986</v>
      </c>
      <c r="K377" s="13">
        <v>7.4950772099999998</v>
      </c>
      <c r="L377" s="13">
        <v>8.7004416399999993</v>
      </c>
      <c r="M377" s="13">
        <f t="shared" ref="M377:M378" si="608">N377+O377+P377+Q377</f>
        <v>37.017614899999998</v>
      </c>
      <c r="N377" s="13">
        <v>6.6884864100000003</v>
      </c>
      <c r="O377" s="13">
        <v>11.23017791</v>
      </c>
      <c r="P377" s="13">
        <v>10.85742907</v>
      </c>
      <c r="Q377" s="13">
        <v>8.2415215100000001</v>
      </c>
      <c r="R377" s="63">
        <v>360</v>
      </c>
    </row>
    <row r="378" spans="1:18" ht="13.15" customHeight="1" x14ac:dyDescent="0.2">
      <c r="A378" s="61">
        <v>361</v>
      </c>
      <c r="B378" s="29" t="s">
        <v>11</v>
      </c>
      <c r="C378" s="13">
        <f t="shared" si="606"/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f t="shared" si="607"/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f t="shared" si="608"/>
        <v>0</v>
      </c>
      <c r="N378" s="13">
        <v>0</v>
      </c>
      <c r="O378" s="13">
        <v>0</v>
      </c>
      <c r="P378" s="13">
        <v>0</v>
      </c>
      <c r="Q378" s="13">
        <v>0</v>
      </c>
      <c r="R378" s="63">
        <v>361</v>
      </c>
    </row>
    <row r="379" spans="1:18" ht="13.5" customHeight="1" x14ac:dyDescent="0.2">
      <c r="A379" s="61">
        <v>362</v>
      </c>
      <c r="B379" s="32" t="s">
        <v>207</v>
      </c>
      <c r="C379" s="64">
        <f>C380+C381</f>
        <v>62.657031239999924</v>
      </c>
      <c r="D379" s="65">
        <f t="shared" ref="D379:G379" si="609">D380+D381</f>
        <v>-22.456411420000023</v>
      </c>
      <c r="E379" s="65">
        <f t="shared" si="609"/>
        <v>0.38405095000001666</v>
      </c>
      <c r="F379" s="65">
        <f t="shared" si="609"/>
        <v>37.790504059999989</v>
      </c>
      <c r="G379" s="65">
        <f t="shared" si="609"/>
        <v>46.938887650000026</v>
      </c>
      <c r="H379" s="64">
        <f>H380+H381</f>
        <v>97.827850830000443</v>
      </c>
      <c r="I379" s="66">
        <f t="shared" ref="I379:L379" si="610">I380+I381</f>
        <v>43.638009750000151</v>
      </c>
      <c r="J379" s="66">
        <f t="shared" si="610"/>
        <v>5.5127006599999504</v>
      </c>
      <c r="K379" s="66">
        <f t="shared" si="610"/>
        <v>35.568122530000096</v>
      </c>
      <c r="L379" s="66">
        <f t="shared" si="610"/>
        <v>13.109017890000018</v>
      </c>
      <c r="M379" s="64">
        <f>M380+M381</f>
        <v>4.408991449999121</v>
      </c>
      <c r="N379" s="66">
        <f t="shared" ref="N379:Q379" si="611">N380+N381</f>
        <v>21.02323876000014</v>
      </c>
      <c r="O379" s="66">
        <f t="shared" si="611"/>
        <v>16.129090830000109</v>
      </c>
      <c r="P379" s="66">
        <f t="shared" si="611"/>
        <v>20.957879530000127</v>
      </c>
      <c r="Q379" s="66">
        <f t="shared" si="611"/>
        <v>-53.701217670000005</v>
      </c>
      <c r="R379" s="63">
        <v>362</v>
      </c>
    </row>
    <row r="380" spans="1:18" ht="13.5" customHeight="1" x14ac:dyDescent="0.2">
      <c r="A380" s="61">
        <v>363</v>
      </c>
      <c r="B380" s="29" t="s">
        <v>10</v>
      </c>
      <c r="C380" s="13">
        <f t="shared" ref="C380:Q380" si="612">C383+C389+C399+C406</f>
        <v>1455.0721171499999</v>
      </c>
      <c r="D380" s="13">
        <f t="shared" si="612"/>
        <v>233.39587668999999</v>
      </c>
      <c r="E380" s="13">
        <f t="shared" si="612"/>
        <v>284.22687821</v>
      </c>
      <c r="F380" s="13">
        <f t="shared" si="612"/>
        <v>402.87347957000003</v>
      </c>
      <c r="G380" s="13">
        <f t="shared" si="612"/>
        <v>534.57588268000006</v>
      </c>
      <c r="H380" s="13">
        <f t="shared" si="612"/>
        <v>2797.2805970400004</v>
      </c>
      <c r="I380" s="13">
        <f t="shared" si="612"/>
        <v>622.80009588000007</v>
      </c>
      <c r="J380" s="13">
        <f t="shared" si="612"/>
        <v>675.04590901999995</v>
      </c>
      <c r="K380" s="13">
        <f t="shared" si="612"/>
        <v>724.68152323000004</v>
      </c>
      <c r="L380" s="13">
        <f t="shared" si="612"/>
        <v>774.75306891000002</v>
      </c>
      <c r="M380" s="13">
        <f t="shared" si="612"/>
        <v>3040.6028886699996</v>
      </c>
      <c r="N380" s="13">
        <f t="shared" si="612"/>
        <v>756.47342924999998</v>
      </c>
      <c r="O380" s="13">
        <f t="shared" si="612"/>
        <v>767.48402042000009</v>
      </c>
      <c r="P380" s="13">
        <f t="shared" si="612"/>
        <v>770.05891066000004</v>
      </c>
      <c r="Q380" s="13">
        <f t="shared" si="612"/>
        <v>746.58652834000009</v>
      </c>
      <c r="R380" s="63">
        <v>363</v>
      </c>
    </row>
    <row r="381" spans="1:18" ht="13.5" customHeight="1" x14ac:dyDescent="0.2">
      <c r="A381" s="61">
        <v>364</v>
      </c>
      <c r="B381" s="29" t="s">
        <v>11</v>
      </c>
      <c r="C381" s="13">
        <f t="shared" ref="C381:Q381" si="613">C384+C392+C402+C411</f>
        <v>-1392.41508591</v>
      </c>
      <c r="D381" s="13">
        <f t="shared" si="613"/>
        <v>-255.85228811000002</v>
      </c>
      <c r="E381" s="13">
        <f t="shared" si="613"/>
        <v>-283.84282725999998</v>
      </c>
      <c r="F381" s="13">
        <f t="shared" si="613"/>
        <v>-365.08297551000004</v>
      </c>
      <c r="G381" s="13">
        <f t="shared" si="613"/>
        <v>-487.63699503000004</v>
      </c>
      <c r="H381" s="13">
        <f t="shared" si="613"/>
        <v>-2699.45274621</v>
      </c>
      <c r="I381" s="13">
        <f t="shared" si="613"/>
        <v>-579.16208612999992</v>
      </c>
      <c r="J381" s="13">
        <f t="shared" si="613"/>
        <v>-669.53320836</v>
      </c>
      <c r="K381" s="13">
        <f t="shared" si="613"/>
        <v>-689.11340069999994</v>
      </c>
      <c r="L381" s="13">
        <f t="shared" si="613"/>
        <v>-761.64405102000001</v>
      </c>
      <c r="M381" s="13">
        <f t="shared" si="613"/>
        <v>-3036.1938972200005</v>
      </c>
      <c r="N381" s="13">
        <f t="shared" si="613"/>
        <v>-735.45019048999984</v>
      </c>
      <c r="O381" s="13">
        <f t="shared" si="613"/>
        <v>-751.35492958999998</v>
      </c>
      <c r="P381" s="13">
        <f t="shared" si="613"/>
        <v>-749.10103112999991</v>
      </c>
      <c r="Q381" s="13">
        <f t="shared" si="613"/>
        <v>-800.28774601000009</v>
      </c>
      <c r="R381" s="63">
        <v>364</v>
      </c>
    </row>
    <row r="382" spans="1:18" ht="13.5" customHeight="1" x14ac:dyDescent="0.2">
      <c r="A382" s="61">
        <v>365</v>
      </c>
      <c r="B382" s="33" t="s">
        <v>208</v>
      </c>
      <c r="C382" s="13">
        <f>C383+C384</f>
        <v>36.403686180000001</v>
      </c>
      <c r="D382" s="11">
        <f t="shared" ref="D382:G382" si="614">D383+D384</f>
        <v>-0.28678925</v>
      </c>
      <c r="E382" s="11">
        <f t="shared" si="614"/>
        <v>4.3572744199999995</v>
      </c>
      <c r="F382" s="11">
        <f t="shared" si="614"/>
        <v>12.45190105</v>
      </c>
      <c r="G382" s="11">
        <f t="shared" si="614"/>
        <v>19.88129996</v>
      </c>
      <c r="H382" s="13">
        <f>H383+H384</f>
        <v>47.991106649999999</v>
      </c>
      <c r="I382" s="11">
        <f t="shared" ref="I382:L382" si="615">I383+I384</f>
        <v>15.490732019999999</v>
      </c>
      <c r="J382" s="11">
        <f t="shared" si="615"/>
        <v>13.12337359</v>
      </c>
      <c r="K382" s="11">
        <f t="shared" si="615"/>
        <v>8.5069340799999988</v>
      </c>
      <c r="L382" s="11">
        <f t="shared" si="615"/>
        <v>10.870066960000001</v>
      </c>
      <c r="M382" s="13">
        <f>M383+M384</f>
        <v>35.044815399999997</v>
      </c>
      <c r="N382" s="11">
        <f t="shared" ref="N382:Q382" si="616">N383+N384</f>
        <v>11.532128120000001</v>
      </c>
      <c r="O382" s="11">
        <f t="shared" si="616"/>
        <v>8.9336003500000007</v>
      </c>
      <c r="P382" s="11">
        <f t="shared" si="616"/>
        <v>2.5571230799999998</v>
      </c>
      <c r="Q382" s="11">
        <f t="shared" si="616"/>
        <v>12.021963849999999</v>
      </c>
      <c r="R382" s="63">
        <v>365</v>
      </c>
    </row>
    <row r="383" spans="1:18" ht="13.5" customHeight="1" x14ac:dyDescent="0.2">
      <c r="A383" s="61">
        <v>366</v>
      </c>
      <c r="B383" s="29" t="s">
        <v>10</v>
      </c>
      <c r="C383" s="13">
        <f t="shared" ref="C383" si="617">D383+E383+F383+G383</f>
        <v>42.276404970000002</v>
      </c>
      <c r="D383" s="9">
        <v>1.4558972999999999</v>
      </c>
      <c r="E383" s="9">
        <v>6.1483437399999996</v>
      </c>
      <c r="F383" s="9">
        <v>13.731532</v>
      </c>
      <c r="G383" s="9">
        <v>20.940631929999999</v>
      </c>
      <c r="H383" s="13">
        <f t="shared" ref="H383" si="618">I383+J383+K383+L383</f>
        <v>51.688228420000002</v>
      </c>
      <c r="I383" s="10">
        <v>16.476082569999999</v>
      </c>
      <c r="J383" s="10">
        <v>14.072183320000001</v>
      </c>
      <c r="K383" s="10">
        <v>9.4127153099999994</v>
      </c>
      <c r="L383" s="10">
        <v>11.727247220000001</v>
      </c>
      <c r="M383" s="13">
        <f t="shared" ref="M383" si="619">N383+O383+P383+Q383</f>
        <v>45.036048609999995</v>
      </c>
      <c r="N383" s="10">
        <v>12.32704859</v>
      </c>
      <c r="O383" s="10">
        <v>9.6794819400000005</v>
      </c>
      <c r="P383" s="10">
        <v>6.4684055999999996</v>
      </c>
      <c r="Q383" s="10">
        <v>16.561112479999998</v>
      </c>
      <c r="R383" s="63">
        <v>366</v>
      </c>
    </row>
    <row r="384" spans="1:18" ht="13.5" customHeight="1" x14ac:dyDescent="0.2">
      <c r="A384" s="61">
        <v>367</v>
      </c>
      <c r="B384" s="29" t="s">
        <v>11</v>
      </c>
      <c r="C384" s="13">
        <f>C385</f>
        <v>-5.8727187899999995</v>
      </c>
      <c r="D384" s="13">
        <f>D385</f>
        <v>-1.7426865499999999</v>
      </c>
      <c r="E384" s="13">
        <f t="shared" ref="E384:G384" si="620">E385</f>
        <v>-1.7910693200000001</v>
      </c>
      <c r="F384" s="13">
        <f t="shared" si="620"/>
        <v>-1.27963095</v>
      </c>
      <c r="G384" s="13">
        <f t="shared" si="620"/>
        <v>-1.0593319699999999</v>
      </c>
      <c r="H384" s="13">
        <f>H385</f>
        <v>-3.6971217699999999</v>
      </c>
      <c r="I384" s="13">
        <f>I385</f>
        <v>-0.98535055000000005</v>
      </c>
      <c r="J384" s="13">
        <f t="shared" ref="J384:L384" si="621">J385</f>
        <v>-0.94880973000000002</v>
      </c>
      <c r="K384" s="13">
        <f t="shared" si="621"/>
        <v>-0.90578122999999999</v>
      </c>
      <c r="L384" s="13">
        <f t="shared" si="621"/>
        <v>-0.85718026000000003</v>
      </c>
      <c r="M384" s="13">
        <f>M385</f>
        <v>-9.991233209999999</v>
      </c>
      <c r="N384" s="13">
        <f>N385</f>
        <v>-0.79492046999999999</v>
      </c>
      <c r="O384" s="13">
        <f t="shared" ref="O384:Q384" si="622">O385</f>
        <v>-0.74588158999999998</v>
      </c>
      <c r="P384" s="13">
        <f t="shared" si="622"/>
        <v>-3.9112825199999999</v>
      </c>
      <c r="Q384" s="13">
        <f t="shared" si="622"/>
        <v>-4.5391486299999997</v>
      </c>
      <c r="R384" s="63">
        <v>367</v>
      </c>
    </row>
    <row r="385" spans="1:18" ht="13.15" customHeight="1" x14ac:dyDescent="0.2">
      <c r="A385" s="61">
        <v>368</v>
      </c>
      <c r="B385" s="34" t="s">
        <v>195</v>
      </c>
      <c r="C385" s="11">
        <f t="shared" ref="C385:Q385" si="623">C386+C387</f>
        <v>-5.8727187899999995</v>
      </c>
      <c r="D385" s="11">
        <f t="shared" si="623"/>
        <v>-1.7426865499999999</v>
      </c>
      <c r="E385" s="11">
        <f t="shared" si="623"/>
        <v>-1.7910693200000001</v>
      </c>
      <c r="F385" s="11">
        <f t="shared" si="623"/>
        <v>-1.27963095</v>
      </c>
      <c r="G385" s="11">
        <f t="shared" si="623"/>
        <v>-1.0593319699999999</v>
      </c>
      <c r="H385" s="11">
        <f t="shared" si="623"/>
        <v>-3.6971217699999999</v>
      </c>
      <c r="I385" s="11">
        <f t="shared" si="623"/>
        <v>-0.98535055000000005</v>
      </c>
      <c r="J385" s="11">
        <f t="shared" si="623"/>
        <v>-0.94880973000000002</v>
      </c>
      <c r="K385" s="11">
        <f t="shared" si="623"/>
        <v>-0.90578122999999999</v>
      </c>
      <c r="L385" s="11">
        <f t="shared" si="623"/>
        <v>-0.85718026000000003</v>
      </c>
      <c r="M385" s="11">
        <f t="shared" si="623"/>
        <v>-9.991233209999999</v>
      </c>
      <c r="N385" s="11">
        <f t="shared" si="623"/>
        <v>-0.79492046999999999</v>
      </c>
      <c r="O385" s="11">
        <f t="shared" si="623"/>
        <v>-0.74588158999999998</v>
      </c>
      <c r="P385" s="11">
        <f t="shared" si="623"/>
        <v>-3.9112825199999999</v>
      </c>
      <c r="Q385" s="11">
        <f t="shared" si="623"/>
        <v>-4.5391486299999997</v>
      </c>
      <c r="R385" s="63">
        <v>368</v>
      </c>
    </row>
    <row r="386" spans="1:18" ht="13.15" customHeight="1" x14ac:dyDescent="0.2">
      <c r="A386" s="61">
        <v>369</v>
      </c>
      <c r="B386" s="42" t="s">
        <v>209</v>
      </c>
      <c r="C386" s="13">
        <f t="shared" ref="C386:C387" si="624">D386+E386+F386+G386</f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f t="shared" ref="H386:H387" si="625">I386+J386+K386+L386</f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f t="shared" ref="M386:M387" si="626">N386+O386+P386+Q386</f>
        <v>0</v>
      </c>
      <c r="N386" s="13">
        <v>0</v>
      </c>
      <c r="O386" s="13">
        <v>0</v>
      </c>
      <c r="P386" s="13">
        <v>0</v>
      </c>
      <c r="Q386" s="13">
        <v>0</v>
      </c>
      <c r="R386" s="63">
        <v>369</v>
      </c>
    </row>
    <row r="387" spans="1:18" ht="13.15" customHeight="1" x14ac:dyDescent="0.2">
      <c r="A387" s="61">
        <v>370</v>
      </c>
      <c r="B387" s="42" t="s">
        <v>210</v>
      </c>
      <c r="C387" s="13">
        <f t="shared" si="624"/>
        <v>-5.8727187899999995</v>
      </c>
      <c r="D387" s="13">
        <v>-1.7426865499999999</v>
      </c>
      <c r="E387" s="13">
        <v>-1.7910693200000001</v>
      </c>
      <c r="F387" s="13">
        <v>-1.27963095</v>
      </c>
      <c r="G387" s="13">
        <v>-1.0593319699999999</v>
      </c>
      <c r="H387" s="13">
        <f t="shared" si="625"/>
        <v>-3.6971217699999999</v>
      </c>
      <c r="I387" s="13">
        <v>-0.98535055000000005</v>
      </c>
      <c r="J387" s="13">
        <v>-0.94880973000000002</v>
      </c>
      <c r="K387" s="13">
        <v>-0.90578122999999999</v>
      </c>
      <c r="L387" s="13">
        <v>-0.85718026000000003</v>
      </c>
      <c r="M387" s="13">
        <f t="shared" si="626"/>
        <v>-9.991233209999999</v>
      </c>
      <c r="N387" s="13">
        <v>-0.79492046999999999</v>
      </c>
      <c r="O387" s="13">
        <v>-0.74588158999999998</v>
      </c>
      <c r="P387" s="13">
        <v>-3.9112825199999999</v>
      </c>
      <c r="Q387" s="13">
        <v>-4.5391486299999997</v>
      </c>
      <c r="R387" s="63">
        <v>370</v>
      </c>
    </row>
    <row r="388" spans="1:18" ht="13.5" customHeight="1" x14ac:dyDescent="0.2">
      <c r="A388" s="61">
        <v>371</v>
      </c>
      <c r="B388" s="33" t="s">
        <v>211</v>
      </c>
      <c r="C388" s="13">
        <f>C389+C392</f>
        <v>-226.2944</v>
      </c>
      <c r="D388" s="13">
        <f t="shared" ref="D388:G388" si="627">D389+D392</f>
        <v>-41.188899999999997</v>
      </c>
      <c r="E388" s="13">
        <f t="shared" si="627"/>
        <v>-41.703799999999994</v>
      </c>
      <c r="F388" s="13">
        <f t="shared" si="627"/>
        <v>-51.57</v>
      </c>
      <c r="G388" s="13">
        <f t="shared" si="627"/>
        <v>-91.831700000000012</v>
      </c>
      <c r="H388" s="13">
        <f>H389+H392</f>
        <v>-564.44529999999997</v>
      </c>
      <c r="I388" s="13">
        <f t="shared" ref="I388:L388" si="628">I389+I392</f>
        <v>-112.7508</v>
      </c>
      <c r="J388" s="13">
        <f t="shared" si="628"/>
        <v>-149.98060000000001</v>
      </c>
      <c r="K388" s="13">
        <f t="shared" si="628"/>
        <v>-134.19649999999999</v>
      </c>
      <c r="L388" s="13">
        <f t="shared" si="628"/>
        <v>-167.51739999999998</v>
      </c>
      <c r="M388" s="13">
        <f>M389+M392</f>
        <v>-630.79694178999989</v>
      </c>
      <c r="N388" s="13">
        <f t="shared" ref="N388:Q388" si="629">N389+N392</f>
        <v>-145.21638005</v>
      </c>
      <c r="O388" s="13">
        <f t="shared" si="629"/>
        <v>-168.19849999999997</v>
      </c>
      <c r="P388" s="13">
        <f t="shared" si="629"/>
        <v>-146.52359999999999</v>
      </c>
      <c r="Q388" s="13">
        <f t="shared" si="629"/>
        <v>-170.85846174000002</v>
      </c>
      <c r="R388" s="63">
        <v>371</v>
      </c>
    </row>
    <row r="389" spans="1:18" ht="13.5" customHeight="1" x14ac:dyDescent="0.2">
      <c r="A389" s="61">
        <v>372</v>
      </c>
      <c r="B389" s="29" t="s">
        <v>10</v>
      </c>
      <c r="C389" s="13">
        <f>C390+C391</f>
        <v>0</v>
      </c>
      <c r="D389" s="11">
        <f t="shared" ref="D389:G389" si="630">D390+D391</f>
        <v>0</v>
      </c>
      <c r="E389" s="11">
        <f t="shared" si="630"/>
        <v>0</v>
      </c>
      <c r="F389" s="11">
        <f t="shared" si="630"/>
        <v>0</v>
      </c>
      <c r="G389" s="11">
        <f t="shared" si="630"/>
        <v>0</v>
      </c>
      <c r="H389" s="13">
        <f>H390+H391</f>
        <v>0</v>
      </c>
      <c r="I389" s="10">
        <f t="shared" ref="I389:L389" si="631">I390+I391</f>
        <v>0</v>
      </c>
      <c r="J389" s="10">
        <f t="shared" si="631"/>
        <v>0</v>
      </c>
      <c r="K389" s="10">
        <f t="shared" si="631"/>
        <v>0</v>
      </c>
      <c r="L389" s="10">
        <f t="shared" si="631"/>
        <v>0</v>
      </c>
      <c r="M389" s="13">
        <f>M390+M391</f>
        <v>0</v>
      </c>
      <c r="N389" s="10">
        <f t="shared" ref="N389:Q389" si="632">N390+N391</f>
        <v>0</v>
      </c>
      <c r="O389" s="10">
        <f t="shared" si="632"/>
        <v>0</v>
      </c>
      <c r="P389" s="10">
        <f t="shared" si="632"/>
        <v>0</v>
      </c>
      <c r="Q389" s="10">
        <f t="shared" si="632"/>
        <v>0</v>
      </c>
      <c r="R389" s="63">
        <v>372</v>
      </c>
    </row>
    <row r="390" spans="1:18" ht="13.15" customHeight="1" x14ac:dyDescent="0.2">
      <c r="A390" s="61">
        <v>373</v>
      </c>
      <c r="B390" s="34" t="s">
        <v>212</v>
      </c>
      <c r="C390" s="13">
        <f t="shared" ref="C390:C391" si="633">D390+E390+F390+G390</f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f t="shared" ref="H390:H391" si="634">I390+J390+K390+L390</f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f t="shared" ref="M390:M391" si="635">N390+O390+P390+Q390</f>
        <v>0</v>
      </c>
      <c r="N390" s="13">
        <v>0</v>
      </c>
      <c r="O390" s="13">
        <v>0</v>
      </c>
      <c r="P390" s="13">
        <v>0</v>
      </c>
      <c r="Q390" s="13">
        <v>0</v>
      </c>
      <c r="R390" s="63">
        <v>373</v>
      </c>
    </row>
    <row r="391" spans="1:18" ht="13.15" customHeight="1" x14ac:dyDescent="0.2">
      <c r="A391" s="61">
        <v>374</v>
      </c>
      <c r="B391" s="34" t="s">
        <v>213</v>
      </c>
      <c r="C391" s="13">
        <f t="shared" si="633"/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f t="shared" si="634"/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f t="shared" si="635"/>
        <v>0</v>
      </c>
      <c r="N391" s="13">
        <v>0</v>
      </c>
      <c r="O391" s="13">
        <v>0</v>
      </c>
      <c r="P391" s="13">
        <v>0</v>
      </c>
      <c r="Q391" s="13">
        <v>0</v>
      </c>
      <c r="R391" s="63">
        <v>374</v>
      </c>
    </row>
    <row r="392" spans="1:18" ht="13.5" customHeight="1" x14ac:dyDescent="0.2">
      <c r="A392" s="61">
        <v>375</v>
      </c>
      <c r="B392" s="29" t="s">
        <v>11</v>
      </c>
      <c r="C392" s="11">
        <f>C393+C394+C395+C396+C397</f>
        <v>-226.2944</v>
      </c>
      <c r="D392" s="11">
        <f t="shared" ref="D392:G392" si="636">D393+D394+D395+D396+D397</f>
        <v>-41.188899999999997</v>
      </c>
      <c r="E392" s="11">
        <f t="shared" si="636"/>
        <v>-41.703799999999994</v>
      </c>
      <c r="F392" s="11">
        <f t="shared" si="636"/>
        <v>-51.57</v>
      </c>
      <c r="G392" s="11">
        <f t="shared" si="636"/>
        <v>-91.831700000000012</v>
      </c>
      <c r="H392" s="11">
        <f>H393+H394+H395+H396+H397</f>
        <v>-564.44529999999997</v>
      </c>
      <c r="I392" s="11">
        <f t="shared" ref="I392:L392" si="637">I393+I394+I395+I396+I397</f>
        <v>-112.7508</v>
      </c>
      <c r="J392" s="11">
        <f t="shared" si="637"/>
        <v>-149.98060000000001</v>
      </c>
      <c r="K392" s="11">
        <f t="shared" si="637"/>
        <v>-134.19649999999999</v>
      </c>
      <c r="L392" s="11">
        <f t="shared" si="637"/>
        <v>-167.51739999999998</v>
      </c>
      <c r="M392" s="11">
        <f>M393+M394+M395+M396+M397</f>
        <v>-630.79694178999989</v>
      </c>
      <c r="N392" s="11">
        <f t="shared" ref="N392:Q392" si="638">N393+N394+N395+N396+N397</f>
        <v>-145.21638005</v>
      </c>
      <c r="O392" s="11">
        <f t="shared" si="638"/>
        <v>-168.19849999999997</v>
      </c>
      <c r="P392" s="11">
        <f t="shared" si="638"/>
        <v>-146.52359999999999</v>
      </c>
      <c r="Q392" s="11">
        <f t="shared" si="638"/>
        <v>-170.85846174000002</v>
      </c>
      <c r="R392" s="63">
        <v>375</v>
      </c>
    </row>
    <row r="393" spans="1:18" ht="13.15" customHeight="1" x14ac:dyDescent="0.2">
      <c r="A393" s="61">
        <v>376</v>
      </c>
      <c r="B393" s="34" t="s">
        <v>214</v>
      </c>
      <c r="C393" s="13">
        <f t="shared" ref="C393:C397" si="639">D393+E393+F393+G393</f>
        <v>-217.5009</v>
      </c>
      <c r="D393" s="10">
        <v>-39.286099999999998</v>
      </c>
      <c r="E393" s="10">
        <v>-39.772599999999997</v>
      </c>
      <c r="F393" s="10">
        <v>-49.5777</v>
      </c>
      <c r="G393" s="10">
        <v>-88.864500000000007</v>
      </c>
      <c r="H393" s="13">
        <f t="shared" ref="H393:H397" si="640">I393+J393+K393+L393</f>
        <v>-555.77279999999996</v>
      </c>
      <c r="I393" s="10">
        <v>-110.8665</v>
      </c>
      <c r="J393" s="10">
        <v>-146.9682</v>
      </c>
      <c r="K393" s="10">
        <v>-132.95050000000001</v>
      </c>
      <c r="L393" s="10">
        <v>-164.98759999999999</v>
      </c>
      <c r="M393" s="13">
        <f t="shared" ref="M393:M397" si="641">N393+O393+P393+Q393</f>
        <v>-626.19777208999994</v>
      </c>
      <c r="N393" s="10">
        <v>-144.44401035000001</v>
      </c>
      <c r="O393" s="10">
        <v>-166.25319999999999</v>
      </c>
      <c r="P393" s="10">
        <v>-146.26669999999999</v>
      </c>
      <c r="Q393" s="10">
        <v>-169.23386174000001</v>
      </c>
      <c r="R393" s="63">
        <v>376</v>
      </c>
    </row>
    <row r="394" spans="1:18" ht="13.15" customHeight="1" x14ac:dyDescent="0.2">
      <c r="A394" s="61">
        <v>377</v>
      </c>
      <c r="B394" s="34" t="s">
        <v>215</v>
      </c>
      <c r="C394" s="13">
        <f t="shared" si="639"/>
        <v>-1.6436000000000002</v>
      </c>
      <c r="D394" s="10">
        <v>-0.36840000000000001</v>
      </c>
      <c r="E394" s="10">
        <v>-0.48620000000000002</v>
      </c>
      <c r="F394" s="10">
        <v>-0.33550000000000002</v>
      </c>
      <c r="G394" s="10">
        <v>-0.45350000000000001</v>
      </c>
      <c r="H394" s="13">
        <f t="shared" si="640"/>
        <v>-1.484</v>
      </c>
      <c r="I394" s="10">
        <v>-0.31230000000000002</v>
      </c>
      <c r="J394" s="10">
        <v>-0.46689999999999998</v>
      </c>
      <c r="K394" s="10">
        <v>-0.28139999999999998</v>
      </c>
      <c r="L394" s="10">
        <v>-0.4234</v>
      </c>
      <c r="M394" s="13">
        <f t="shared" si="641"/>
        <v>-1.4675464599999999</v>
      </c>
      <c r="N394" s="10">
        <v>-0.28684646000000003</v>
      </c>
      <c r="O394" s="10">
        <v>-0.45600000000000002</v>
      </c>
      <c r="P394" s="10">
        <v>-0.25690000000000002</v>
      </c>
      <c r="Q394" s="10">
        <v>-0.46779999999999999</v>
      </c>
      <c r="R394" s="63">
        <v>377</v>
      </c>
    </row>
    <row r="395" spans="1:18" ht="13.15" customHeight="1" x14ac:dyDescent="0.2">
      <c r="A395" s="61">
        <v>378</v>
      </c>
      <c r="B395" s="34" t="s">
        <v>216</v>
      </c>
      <c r="C395" s="13">
        <f t="shared" si="639"/>
        <v>-7.1499000000000006</v>
      </c>
      <c r="D395" s="10">
        <v>-1.5344</v>
      </c>
      <c r="E395" s="10">
        <v>-1.4450000000000001</v>
      </c>
      <c r="F395" s="10">
        <v>-1.6568000000000001</v>
      </c>
      <c r="G395" s="10">
        <v>-2.5137</v>
      </c>
      <c r="H395" s="13">
        <f t="shared" si="640"/>
        <v>-7.1884999999999994</v>
      </c>
      <c r="I395" s="10">
        <v>-1.5720000000000001</v>
      </c>
      <c r="J395" s="10">
        <v>-2.5455000000000001</v>
      </c>
      <c r="K395" s="10">
        <v>-0.96460000000000001</v>
      </c>
      <c r="L395" s="10">
        <v>-2.1063999999999998</v>
      </c>
      <c r="M395" s="13">
        <f t="shared" si="641"/>
        <v>-3.1316232400000001</v>
      </c>
      <c r="N395" s="10">
        <v>-0.48552324000000002</v>
      </c>
      <c r="O395" s="10">
        <v>-1.4893000000000001</v>
      </c>
      <c r="P395" s="10">
        <v>0</v>
      </c>
      <c r="Q395" s="10">
        <v>-1.1568000000000001</v>
      </c>
      <c r="R395" s="63">
        <v>378</v>
      </c>
    </row>
    <row r="396" spans="1:18" ht="13.15" customHeight="1" x14ac:dyDescent="0.2">
      <c r="A396" s="61">
        <v>379</v>
      </c>
      <c r="B396" s="34" t="s">
        <v>217</v>
      </c>
      <c r="C396" s="13">
        <f t="shared" si="639"/>
        <v>0</v>
      </c>
      <c r="D396" s="10">
        <v>0</v>
      </c>
      <c r="E396" s="10">
        <v>0</v>
      </c>
      <c r="F396" s="10">
        <v>0</v>
      </c>
      <c r="G396" s="10">
        <v>0</v>
      </c>
      <c r="H396" s="13">
        <f t="shared" si="640"/>
        <v>0</v>
      </c>
      <c r="I396" s="10">
        <v>0</v>
      </c>
      <c r="J396" s="10">
        <v>0</v>
      </c>
      <c r="K396" s="10">
        <v>0</v>
      </c>
      <c r="L396" s="10">
        <v>0</v>
      </c>
      <c r="M396" s="13">
        <f t="shared" si="641"/>
        <v>0</v>
      </c>
      <c r="N396" s="10">
        <v>0</v>
      </c>
      <c r="O396" s="10">
        <v>0</v>
      </c>
      <c r="P396" s="10">
        <v>0</v>
      </c>
      <c r="Q396" s="10">
        <v>0</v>
      </c>
      <c r="R396" s="63">
        <v>379</v>
      </c>
    </row>
    <row r="397" spans="1:18" ht="13.15" customHeight="1" x14ac:dyDescent="0.2">
      <c r="A397" s="61">
        <v>380</v>
      </c>
      <c r="B397" s="34" t="s">
        <v>218</v>
      </c>
      <c r="C397" s="13">
        <f t="shared" si="639"/>
        <v>0</v>
      </c>
      <c r="D397" s="10">
        <v>0</v>
      </c>
      <c r="E397" s="10">
        <v>0</v>
      </c>
      <c r="F397" s="10">
        <v>0</v>
      </c>
      <c r="G397" s="10">
        <v>0</v>
      </c>
      <c r="H397" s="13">
        <f t="shared" si="640"/>
        <v>0</v>
      </c>
      <c r="I397" s="10">
        <v>0</v>
      </c>
      <c r="J397" s="10">
        <v>0</v>
      </c>
      <c r="K397" s="10">
        <v>0</v>
      </c>
      <c r="L397" s="10">
        <v>0</v>
      </c>
      <c r="M397" s="13">
        <f t="shared" si="641"/>
        <v>0</v>
      </c>
      <c r="N397" s="10">
        <v>0</v>
      </c>
      <c r="O397" s="10">
        <v>0</v>
      </c>
      <c r="P397" s="10">
        <v>0</v>
      </c>
      <c r="Q397" s="10">
        <v>0</v>
      </c>
      <c r="R397" s="63">
        <v>380</v>
      </c>
    </row>
    <row r="398" spans="1:18" ht="13.5" customHeight="1" x14ac:dyDescent="0.2">
      <c r="A398" s="61">
        <v>381</v>
      </c>
      <c r="B398" s="33" t="s">
        <v>219</v>
      </c>
      <c r="C398" s="13">
        <f>C399+C402</f>
        <v>243.26185831999987</v>
      </c>
      <c r="D398" s="13">
        <f t="shared" ref="D398:Q398" si="642">D399+D402</f>
        <v>31.932376109999979</v>
      </c>
      <c r="E398" s="13">
        <f t="shared" si="642"/>
        <v>47.393231139999983</v>
      </c>
      <c r="F398" s="13">
        <f t="shared" si="642"/>
        <v>67.400054189999992</v>
      </c>
      <c r="G398" s="13">
        <f t="shared" si="642"/>
        <v>96.536196880000034</v>
      </c>
      <c r="H398" s="13">
        <f t="shared" si="642"/>
        <v>485.21893835000037</v>
      </c>
      <c r="I398" s="13">
        <f t="shared" si="642"/>
        <v>116.39766160000005</v>
      </c>
      <c r="J398" s="13">
        <f t="shared" si="642"/>
        <v>116.87674618999995</v>
      </c>
      <c r="K398" s="13">
        <f t="shared" si="642"/>
        <v>118.45951216000014</v>
      </c>
      <c r="L398" s="13">
        <f t="shared" si="642"/>
        <v>133.48501840000006</v>
      </c>
      <c r="M398" s="13">
        <f t="shared" si="642"/>
        <v>552.85180195999965</v>
      </c>
      <c r="N398" s="13">
        <f t="shared" si="642"/>
        <v>127.64782016000004</v>
      </c>
      <c r="O398" s="13">
        <f t="shared" si="642"/>
        <v>142.16027331000009</v>
      </c>
      <c r="P398" s="13">
        <f t="shared" si="642"/>
        <v>152.71347798000011</v>
      </c>
      <c r="Q398" s="13">
        <f t="shared" si="642"/>
        <v>130.33023050999998</v>
      </c>
      <c r="R398" s="63">
        <v>381</v>
      </c>
    </row>
    <row r="399" spans="1:18" ht="13.5" customHeight="1" x14ac:dyDescent="0.2">
      <c r="A399" s="61">
        <v>382</v>
      </c>
      <c r="B399" s="29" t="s">
        <v>10</v>
      </c>
      <c r="C399" s="13">
        <f>C400+C401</f>
        <v>1334.5933158299999</v>
      </c>
      <c r="D399" s="11">
        <f t="shared" ref="D399:G399" si="643">D400+D401</f>
        <v>221.99882013999999</v>
      </c>
      <c r="E399" s="11">
        <f t="shared" si="643"/>
        <v>269.46184493999999</v>
      </c>
      <c r="F399" s="11">
        <f t="shared" si="643"/>
        <v>361.57797424</v>
      </c>
      <c r="G399" s="11">
        <f t="shared" si="643"/>
        <v>481.55467651000004</v>
      </c>
      <c r="H399" s="13">
        <f>H400+H401</f>
        <v>2531.9527627300004</v>
      </c>
      <c r="I399" s="10">
        <f t="shared" ref="I399:L399" si="644">I400+I401</f>
        <v>556.76899457000002</v>
      </c>
      <c r="J399" s="10">
        <f t="shared" si="644"/>
        <v>615.78277821999995</v>
      </c>
      <c r="K399" s="10">
        <f t="shared" si="644"/>
        <v>659.47665218000009</v>
      </c>
      <c r="L399" s="10">
        <f t="shared" si="644"/>
        <v>699.92433776000007</v>
      </c>
      <c r="M399" s="13">
        <f>M400+M401</f>
        <v>2862.6856748599998</v>
      </c>
      <c r="N399" s="10">
        <f t="shared" ref="N399:Q399" si="645">N400+N401</f>
        <v>700.59075832999997</v>
      </c>
      <c r="O399" s="10">
        <f t="shared" si="645"/>
        <v>714.27180046000012</v>
      </c>
      <c r="P399" s="10">
        <f t="shared" si="645"/>
        <v>730.25171582000007</v>
      </c>
      <c r="Q399" s="10">
        <f t="shared" si="645"/>
        <v>717.57140025000001</v>
      </c>
      <c r="R399" s="63">
        <v>382</v>
      </c>
    </row>
    <row r="400" spans="1:18" ht="13.15" customHeight="1" x14ac:dyDescent="0.2">
      <c r="A400" s="61">
        <v>383</v>
      </c>
      <c r="B400" s="34" t="s">
        <v>197</v>
      </c>
      <c r="C400" s="13">
        <f t="shared" ref="C400:C401" si="646">D400+E400+F400+G400</f>
        <v>975.37694748000001</v>
      </c>
      <c r="D400" s="13">
        <v>167.04264949</v>
      </c>
      <c r="E400" s="13">
        <v>198.25331997000001</v>
      </c>
      <c r="F400" s="13">
        <v>260.84499219999998</v>
      </c>
      <c r="G400" s="13">
        <v>349.23598582</v>
      </c>
      <c r="H400" s="13">
        <f t="shared" ref="H400:H401" si="647">I400+J400+K400+L400</f>
        <v>1854.9217872500001</v>
      </c>
      <c r="I400" s="10">
        <v>406.26036226999997</v>
      </c>
      <c r="J400" s="10">
        <v>447.41397681000001</v>
      </c>
      <c r="K400" s="10">
        <v>481.81776566000002</v>
      </c>
      <c r="L400" s="10">
        <v>519.42968251000002</v>
      </c>
      <c r="M400" s="13">
        <f t="shared" ref="M400:M401" si="648">N400+O400+P400+Q400</f>
        <v>2158.2251744099999</v>
      </c>
      <c r="N400" s="10">
        <v>521.34457384999996</v>
      </c>
      <c r="O400" s="10">
        <v>537.64273935000006</v>
      </c>
      <c r="P400" s="10">
        <v>551.99459273000002</v>
      </c>
      <c r="Q400" s="10">
        <v>547.24326847999998</v>
      </c>
      <c r="R400" s="63">
        <v>383</v>
      </c>
    </row>
    <row r="401" spans="1:18" ht="13.15" customHeight="1" x14ac:dyDescent="0.2">
      <c r="A401" s="61">
        <v>384</v>
      </c>
      <c r="B401" s="34" t="s">
        <v>198</v>
      </c>
      <c r="C401" s="13">
        <f t="shared" si="646"/>
        <v>359.21636835000004</v>
      </c>
      <c r="D401" s="13">
        <v>54.956170649999997</v>
      </c>
      <c r="E401" s="13">
        <v>71.208524969999999</v>
      </c>
      <c r="F401" s="13">
        <v>100.73298204</v>
      </c>
      <c r="G401" s="13">
        <v>132.31869069000001</v>
      </c>
      <c r="H401" s="13">
        <f t="shared" si="647"/>
        <v>677.03097548000005</v>
      </c>
      <c r="I401" s="10">
        <v>150.50863230000002</v>
      </c>
      <c r="J401" s="10">
        <v>168.36880140999997</v>
      </c>
      <c r="K401" s="10">
        <v>177.65888652000004</v>
      </c>
      <c r="L401" s="10">
        <v>180.49465525000002</v>
      </c>
      <c r="M401" s="13">
        <f t="shared" si="648"/>
        <v>704.46050045000004</v>
      </c>
      <c r="N401" s="10">
        <v>179.24618448000001</v>
      </c>
      <c r="O401" s="10">
        <v>176.62906111000001</v>
      </c>
      <c r="P401" s="10">
        <v>178.25712308999999</v>
      </c>
      <c r="Q401" s="10">
        <v>170.32813177</v>
      </c>
      <c r="R401" s="63">
        <v>384</v>
      </c>
    </row>
    <row r="402" spans="1:18" ht="13.5" customHeight="1" x14ac:dyDescent="0.2">
      <c r="A402" s="61">
        <v>385</v>
      </c>
      <c r="B402" s="29" t="s">
        <v>11</v>
      </c>
      <c r="C402" s="13">
        <f>C403+C404</f>
        <v>-1091.3314575100001</v>
      </c>
      <c r="D402" s="11">
        <f t="shared" ref="D402:G402" si="649">D403+D404</f>
        <v>-190.06644403000001</v>
      </c>
      <c r="E402" s="11">
        <f t="shared" si="649"/>
        <v>-222.06861380000001</v>
      </c>
      <c r="F402" s="11">
        <f t="shared" si="649"/>
        <v>-294.17792005000001</v>
      </c>
      <c r="G402" s="11">
        <f t="shared" si="649"/>
        <v>-385.01847963</v>
      </c>
      <c r="H402" s="13">
        <f>H403+H404</f>
        <v>-2046.73382438</v>
      </c>
      <c r="I402" s="10">
        <f t="shared" ref="I402:L402" si="650">I403+I404</f>
        <v>-440.37133296999997</v>
      </c>
      <c r="J402" s="10">
        <f t="shared" si="650"/>
        <v>-498.90603203000001</v>
      </c>
      <c r="K402" s="10">
        <f t="shared" si="650"/>
        <v>-541.01714001999994</v>
      </c>
      <c r="L402" s="10">
        <f t="shared" si="650"/>
        <v>-566.43931936000001</v>
      </c>
      <c r="M402" s="13">
        <f>M403+M404</f>
        <v>-2309.8338729000002</v>
      </c>
      <c r="N402" s="10">
        <f t="shared" ref="N402:Q402" si="651">N403+N404</f>
        <v>-572.94293816999993</v>
      </c>
      <c r="O402" s="10">
        <f t="shared" si="651"/>
        <v>-572.11152715000003</v>
      </c>
      <c r="P402" s="10">
        <f t="shared" si="651"/>
        <v>-577.53823783999997</v>
      </c>
      <c r="Q402" s="10">
        <f t="shared" si="651"/>
        <v>-587.24116974000003</v>
      </c>
      <c r="R402" s="63">
        <v>385</v>
      </c>
    </row>
    <row r="403" spans="1:18" ht="13.15" customHeight="1" x14ac:dyDescent="0.2">
      <c r="A403" s="61">
        <v>386</v>
      </c>
      <c r="B403" s="34" t="s">
        <v>199</v>
      </c>
      <c r="C403" s="13">
        <f t="shared" ref="C403:C404" si="652">D403+E403+F403+G403</f>
        <v>-904.03414945999998</v>
      </c>
      <c r="D403" s="12">
        <v>-158.92070358000001</v>
      </c>
      <c r="E403" s="12">
        <v>-187.40043889</v>
      </c>
      <c r="F403" s="12">
        <v>-241.73694123999999</v>
      </c>
      <c r="G403" s="12">
        <v>-315.97606574999998</v>
      </c>
      <c r="H403" s="13">
        <f t="shared" ref="H403:H404" si="653">I403+J403+K403+L403</f>
        <v>-1647.9612583999999</v>
      </c>
      <c r="I403" s="12">
        <v>-356.19904881999997</v>
      </c>
      <c r="J403" s="12">
        <v>-402.16241665000001</v>
      </c>
      <c r="K403" s="12">
        <v>-434.94705273</v>
      </c>
      <c r="L403" s="12">
        <v>-454.65274019999998</v>
      </c>
      <c r="M403" s="13">
        <f t="shared" ref="M403:M404" si="654">N403+O403+P403+Q403</f>
        <v>-1851.89125792</v>
      </c>
      <c r="N403" s="12">
        <v>-456.91087021999999</v>
      </c>
      <c r="O403" s="12">
        <v>-460.43612237999997</v>
      </c>
      <c r="P403" s="12">
        <v>-461.65005624000003</v>
      </c>
      <c r="Q403" s="12">
        <v>-472.89420908</v>
      </c>
      <c r="R403" s="63">
        <v>386</v>
      </c>
    </row>
    <row r="404" spans="1:18" ht="13.15" customHeight="1" x14ac:dyDescent="0.2">
      <c r="A404" s="61">
        <v>387</v>
      </c>
      <c r="B404" s="34" t="s">
        <v>200</v>
      </c>
      <c r="C404" s="13">
        <f t="shared" si="652"/>
        <v>-187.29730805</v>
      </c>
      <c r="D404" s="12">
        <v>-31.145740450000002</v>
      </c>
      <c r="E404" s="12">
        <v>-34.668174909999998</v>
      </c>
      <c r="F404" s="12">
        <v>-52.440978809999997</v>
      </c>
      <c r="G404" s="12">
        <v>-69.042413879999998</v>
      </c>
      <c r="H404" s="13">
        <f t="shared" si="653"/>
        <v>-398.77256597999997</v>
      </c>
      <c r="I404" s="12">
        <v>-84.172284149999996</v>
      </c>
      <c r="J404" s="12">
        <v>-96.743615380000008</v>
      </c>
      <c r="K404" s="12">
        <v>-106.07008728999999</v>
      </c>
      <c r="L404" s="12">
        <v>-111.78657915999999</v>
      </c>
      <c r="M404" s="13">
        <f t="shared" si="654"/>
        <v>-457.94261497999997</v>
      </c>
      <c r="N404" s="12">
        <v>-116.03206795</v>
      </c>
      <c r="O404" s="12">
        <v>-111.67540477</v>
      </c>
      <c r="P404" s="12">
        <v>-115.8881816</v>
      </c>
      <c r="Q404" s="12">
        <v>-114.34696065999999</v>
      </c>
      <c r="R404" s="63">
        <v>387</v>
      </c>
    </row>
    <row r="405" spans="1:18" ht="13.5" customHeight="1" x14ac:dyDescent="0.2">
      <c r="A405" s="61">
        <v>388</v>
      </c>
      <c r="B405" s="33" t="s">
        <v>220</v>
      </c>
      <c r="C405" s="13">
        <f t="shared" ref="C405:Q405" si="655">C406+C411</f>
        <v>9.2858867400000094</v>
      </c>
      <c r="D405" s="13">
        <f t="shared" si="655"/>
        <v>-12.913098279999998</v>
      </c>
      <c r="E405" s="13">
        <f t="shared" si="655"/>
        <v>-9.662654609999997</v>
      </c>
      <c r="F405" s="13">
        <f t="shared" si="655"/>
        <v>9.5085488200000015</v>
      </c>
      <c r="G405" s="13">
        <f t="shared" si="655"/>
        <v>22.353090810000001</v>
      </c>
      <c r="H405" s="13">
        <f t="shared" si="655"/>
        <v>129.06310583000001</v>
      </c>
      <c r="I405" s="13">
        <f t="shared" si="655"/>
        <v>24.500416130000001</v>
      </c>
      <c r="J405" s="13">
        <f t="shared" si="655"/>
        <v>25.493180879999993</v>
      </c>
      <c r="K405" s="13">
        <f t="shared" si="655"/>
        <v>42.798176290000001</v>
      </c>
      <c r="L405" s="13">
        <f t="shared" si="655"/>
        <v>36.271332530000002</v>
      </c>
      <c r="M405" s="13">
        <f t="shared" si="655"/>
        <v>47.309315880000014</v>
      </c>
      <c r="N405" s="13">
        <f t="shared" si="655"/>
        <v>27.059670529999998</v>
      </c>
      <c r="O405" s="13">
        <f t="shared" si="655"/>
        <v>33.233717170000006</v>
      </c>
      <c r="P405" s="13">
        <f t="shared" si="655"/>
        <v>12.210878470000004</v>
      </c>
      <c r="Q405" s="13">
        <f t="shared" si="655"/>
        <v>-25.194950290000001</v>
      </c>
      <c r="R405" s="63">
        <v>388</v>
      </c>
    </row>
    <row r="406" spans="1:18" ht="13.5" customHeight="1" x14ac:dyDescent="0.2">
      <c r="A406" s="61">
        <v>389</v>
      </c>
      <c r="B406" s="29" t="s">
        <v>10</v>
      </c>
      <c r="C406" s="11">
        <f t="shared" ref="C406:Q406" si="656">C407+C408+C409+C410</f>
        <v>78.202396350000001</v>
      </c>
      <c r="D406" s="11">
        <f t="shared" si="656"/>
        <v>9.9411592500000001</v>
      </c>
      <c r="E406" s="11">
        <f t="shared" si="656"/>
        <v>8.6166895300000022</v>
      </c>
      <c r="F406" s="11">
        <f t="shared" si="656"/>
        <v>27.56397333</v>
      </c>
      <c r="G406" s="11">
        <f t="shared" si="656"/>
        <v>32.080574240000004</v>
      </c>
      <c r="H406" s="11">
        <f t="shared" si="656"/>
        <v>213.63960589000001</v>
      </c>
      <c r="I406" s="11">
        <f t="shared" si="656"/>
        <v>49.555018740000001</v>
      </c>
      <c r="J406" s="11">
        <f t="shared" si="656"/>
        <v>45.190947479999991</v>
      </c>
      <c r="K406" s="11">
        <f t="shared" si="656"/>
        <v>55.792155739999998</v>
      </c>
      <c r="L406" s="11">
        <f t="shared" si="656"/>
        <v>63.101483930000001</v>
      </c>
      <c r="M406" s="11">
        <f t="shared" si="656"/>
        <v>132.8811652</v>
      </c>
      <c r="N406" s="11">
        <f t="shared" si="656"/>
        <v>43.555622329999998</v>
      </c>
      <c r="O406" s="11">
        <f t="shared" si="656"/>
        <v>43.532738020000004</v>
      </c>
      <c r="P406" s="11">
        <f t="shared" si="656"/>
        <v>33.338789240000004</v>
      </c>
      <c r="Q406" s="11">
        <f t="shared" si="656"/>
        <v>12.454015609999999</v>
      </c>
      <c r="R406" s="63">
        <v>389</v>
      </c>
    </row>
    <row r="407" spans="1:18" ht="13.15" customHeight="1" x14ac:dyDescent="0.2">
      <c r="A407" s="61">
        <v>390</v>
      </c>
      <c r="B407" s="34" t="s">
        <v>221</v>
      </c>
      <c r="C407" s="13">
        <f t="shared" ref="C407:C410" si="657">D407+E407+F407+G407</f>
        <v>11.55451053</v>
      </c>
      <c r="D407" s="9">
        <v>8.08628985</v>
      </c>
      <c r="E407" s="9">
        <v>3.3218627600000001</v>
      </c>
      <c r="F407" s="9">
        <v>2.04499641</v>
      </c>
      <c r="G407" s="9">
        <v>-1.89863849</v>
      </c>
      <c r="H407" s="13">
        <f t="shared" ref="H407:H410" si="658">I407+J407+K407+L407</f>
        <v>17.088607069999998</v>
      </c>
      <c r="I407" s="10">
        <v>8.3007534300000003</v>
      </c>
      <c r="J407" s="10">
        <v>2.0676419099999999</v>
      </c>
      <c r="K407" s="10">
        <v>2.7281048499999998</v>
      </c>
      <c r="L407" s="10">
        <v>3.9921068800000001</v>
      </c>
      <c r="M407" s="13">
        <f t="shared" ref="M407:M410" si="659">N407+O407+P407+Q407</f>
        <v>56.011011509999996</v>
      </c>
      <c r="N407" s="10">
        <v>17.18732335</v>
      </c>
      <c r="O407" s="10">
        <v>13.310112370000001</v>
      </c>
      <c r="P407" s="10">
        <v>16.533994629999999</v>
      </c>
      <c r="Q407" s="10">
        <v>8.9795811600000004</v>
      </c>
      <c r="R407" s="63">
        <v>390</v>
      </c>
    </row>
    <row r="408" spans="1:18" ht="13.15" customHeight="1" x14ac:dyDescent="0.2">
      <c r="A408" s="61">
        <v>391</v>
      </c>
      <c r="B408" s="34" t="s">
        <v>222</v>
      </c>
      <c r="C408" s="13">
        <f t="shared" si="657"/>
        <v>65.308340319999999</v>
      </c>
      <c r="D408" s="9">
        <v>1.4317737699999999</v>
      </c>
      <c r="E408" s="9">
        <v>4.7674961500000004</v>
      </c>
      <c r="F408" s="9">
        <v>25.509430219999999</v>
      </c>
      <c r="G408" s="9">
        <v>33.599640180000002</v>
      </c>
      <c r="H408" s="13">
        <f t="shared" si="658"/>
        <v>193.16507624000002</v>
      </c>
      <c r="I408" s="10">
        <v>40.368877150000003</v>
      </c>
      <c r="J408" s="10">
        <v>42.645080309999997</v>
      </c>
      <c r="K408" s="10">
        <v>52.207596549999998</v>
      </c>
      <c r="L408" s="10">
        <v>57.943522229999999</v>
      </c>
      <c r="M408" s="13">
        <f t="shared" si="659"/>
        <v>75.896607240000009</v>
      </c>
      <c r="N408" s="10">
        <v>25.579801209999999</v>
      </c>
      <c r="O408" s="10">
        <v>30.056759670000002</v>
      </c>
      <c r="P408" s="10">
        <v>16.795250979999999</v>
      </c>
      <c r="Q408" s="10">
        <v>3.46479538</v>
      </c>
      <c r="R408" s="63">
        <v>391</v>
      </c>
    </row>
    <row r="409" spans="1:18" ht="13.15" customHeight="1" x14ac:dyDescent="0.2">
      <c r="A409" s="61">
        <v>392</v>
      </c>
      <c r="B409" s="34" t="s">
        <v>223</v>
      </c>
      <c r="C409" s="13">
        <f t="shared" si="657"/>
        <v>1.33890358</v>
      </c>
      <c r="D409" s="9">
        <v>0.42247258999999998</v>
      </c>
      <c r="E409" s="9">
        <v>0.52732438999999998</v>
      </c>
      <c r="F409" s="9">
        <v>9.5404099999999992E-3</v>
      </c>
      <c r="G409" s="9">
        <v>0.37956619000000003</v>
      </c>
      <c r="H409" s="13">
        <f t="shared" si="658"/>
        <v>3.3292598599999996</v>
      </c>
      <c r="I409" s="10">
        <v>0.88522767999999996</v>
      </c>
      <c r="J409" s="10">
        <v>0.47822365999999999</v>
      </c>
      <c r="K409" s="10">
        <v>0.80051472000000001</v>
      </c>
      <c r="L409" s="10">
        <v>1.1652937999999999</v>
      </c>
      <c r="M409" s="13">
        <f t="shared" si="659"/>
        <v>0.95895154000000005</v>
      </c>
      <c r="N409" s="10">
        <v>0.77433209000000003</v>
      </c>
      <c r="O409" s="10">
        <v>0.16572432000000001</v>
      </c>
      <c r="P409" s="10">
        <v>9.4005600000000005E-3</v>
      </c>
      <c r="Q409" s="10">
        <v>9.4945700000000008E-3</v>
      </c>
      <c r="R409" s="63">
        <v>392</v>
      </c>
    </row>
    <row r="410" spans="1:18" ht="13.15" customHeight="1" x14ac:dyDescent="0.2">
      <c r="A410" s="61">
        <v>393</v>
      </c>
      <c r="B410" s="34" t="s">
        <v>224</v>
      </c>
      <c r="C410" s="13">
        <f t="shared" si="657"/>
        <v>6.4192000000000003E-4</v>
      </c>
      <c r="D410" s="9">
        <v>6.2304000000000005E-4</v>
      </c>
      <c r="E410" s="9">
        <v>6.2299999999999996E-6</v>
      </c>
      <c r="F410" s="9">
        <v>6.2899999999999999E-6</v>
      </c>
      <c r="G410" s="9">
        <v>6.3600000000000001E-6</v>
      </c>
      <c r="H410" s="13">
        <f t="shared" si="658"/>
        <v>5.6662720000000007E-2</v>
      </c>
      <c r="I410" s="10">
        <v>1.6048000000000001E-4</v>
      </c>
      <c r="J410" s="10">
        <v>1.5999999999999999E-6</v>
      </c>
      <c r="K410" s="10">
        <v>5.5939620000000002E-2</v>
      </c>
      <c r="L410" s="10">
        <v>5.6101999999999996E-4</v>
      </c>
      <c r="M410" s="13">
        <f t="shared" si="659"/>
        <v>1.4594910000000001E-2</v>
      </c>
      <c r="N410" s="10">
        <v>1.416568E-2</v>
      </c>
      <c r="O410" s="10">
        <v>1.4166E-4</v>
      </c>
      <c r="P410" s="10">
        <v>1.4307E-4</v>
      </c>
      <c r="Q410" s="10">
        <v>1.4449999999999999E-4</v>
      </c>
      <c r="R410" s="63">
        <v>393</v>
      </c>
    </row>
    <row r="411" spans="1:18" ht="13.5" customHeight="1" x14ac:dyDescent="0.2">
      <c r="A411" s="61">
        <v>394</v>
      </c>
      <c r="B411" s="29" t="s">
        <v>11</v>
      </c>
      <c r="C411" s="13">
        <f>C412+C418+C419+C420+C421</f>
        <v>-68.916509609999991</v>
      </c>
      <c r="D411" s="13">
        <f t="shared" ref="D411:G411" si="660">D412+D418+D419+D420+D421</f>
        <v>-22.854257529999998</v>
      </c>
      <c r="E411" s="13">
        <f t="shared" si="660"/>
        <v>-18.279344139999999</v>
      </c>
      <c r="F411" s="13">
        <f t="shared" si="660"/>
        <v>-18.055424509999998</v>
      </c>
      <c r="G411" s="13">
        <f t="shared" si="660"/>
        <v>-9.727483430000003</v>
      </c>
      <c r="H411" s="13">
        <f>H412+H418+H419+H420+H421</f>
        <v>-84.576500060000001</v>
      </c>
      <c r="I411" s="13">
        <f t="shared" ref="I411:L411" si="661">I412+I418+I419+I420+I421</f>
        <v>-25.05460261</v>
      </c>
      <c r="J411" s="13">
        <f t="shared" si="661"/>
        <v>-19.697766599999998</v>
      </c>
      <c r="K411" s="13">
        <f t="shared" si="661"/>
        <v>-12.993979449999999</v>
      </c>
      <c r="L411" s="13">
        <f t="shared" si="661"/>
        <v>-26.830151399999998</v>
      </c>
      <c r="M411" s="13">
        <f>M412+M418+M419+M420+M421</f>
        <v>-85.571849319999984</v>
      </c>
      <c r="N411" s="13">
        <f t="shared" ref="N411:Q411" si="662">N412+N418+N419+N420+N421</f>
        <v>-16.4959518</v>
      </c>
      <c r="O411" s="13">
        <f t="shared" si="662"/>
        <v>-10.299020850000002</v>
      </c>
      <c r="P411" s="13">
        <f t="shared" si="662"/>
        <v>-21.12791077</v>
      </c>
      <c r="Q411" s="13">
        <f t="shared" si="662"/>
        <v>-37.6489659</v>
      </c>
      <c r="R411" s="63">
        <v>394</v>
      </c>
    </row>
    <row r="412" spans="1:18" ht="13.15" customHeight="1" x14ac:dyDescent="0.2">
      <c r="A412" s="61">
        <v>395</v>
      </c>
      <c r="B412" s="34" t="s">
        <v>225</v>
      </c>
      <c r="C412" s="11">
        <f>C413+C414+C415+C416+C417</f>
        <v>-0.36919999999999997</v>
      </c>
      <c r="D412" s="11">
        <f>D413+D414+D415+D416+D417</f>
        <v>0</v>
      </c>
      <c r="E412" s="11">
        <f t="shared" ref="E412:G412" si="663">E413+E414+E415+E416+E417</f>
        <v>-0.1915</v>
      </c>
      <c r="F412" s="11">
        <f t="shared" si="663"/>
        <v>0</v>
      </c>
      <c r="G412" s="11">
        <f t="shared" si="663"/>
        <v>-0.1777</v>
      </c>
      <c r="H412" s="11">
        <f>H413+H414+H415+H416+H417</f>
        <v>-0.39429999999999998</v>
      </c>
      <c r="I412" s="11">
        <f>I413+I414+I415+I416+I417</f>
        <v>0</v>
      </c>
      <c r="J412" s="11">
        <f t="shared" ref="J412:L412" si="664">J413+J414+J415+J416+J417</f>
        <v>-0.1946</v>
      </c>
      <c r="K412" s="11">
        <f t="shared" si="664"/>
        <v>0</v>
      </c>
      <c r="L412" s="11">
        <f t="shared" si="664"/>
        <v>-0.19969999999999999</v>
      </c>
      <c r="M412" s="11">
        <f>M413+M414+M415+M416+M417</f>
        <v>-0.35289999999999999</v>
      </c>
      <c r="N412" s="11">
        <f>N413+N414+N415+N416+N417</f>
        <v>0</v>
      </c>
      <c r="O412" s="11">
        <f t="shared" ref="O412:Q412" si="665">O413+O414+O415+O416+O417</f>
        <v>-0.18679999999999999</v>
      </c>
      <c r="P412" s="11">
        <f t="shared" si="665"/>
        <v>0</v>
      </c>
      <c r="Q412" s="11">
        <f t="shared" si="665"/>
        <v>-0.1661</v>
      </c>
      <c r="R412" s="63">
        <v>395</v>
      </c>
    </row>
    <row r="413" spans="1:18" ht="13.15" customHeight="1" x14ac:dyDescent="0.2">
      <c r="A413" s="61">
        <v>396</v>
      </c>
      <c r="B413" s="42" t="s">
        <v>214</v>
      </c>
      <c r="C413" s="13">
        <f t="shared" ref="C413:C421" si="666">D413+E413+F413+G413</f>
        <v>-0.36919999999999997</v>
      </c>
      <c r="D413" s="9">
        <v>0</v>
      </c>
      <c r="E413" s="9">
        <v>-0.1915</v>
      </c>
      <c r="F413" s="9">
        <v>0</v>
      </c>
      <c r="G413" s="9">
        <v>-0.1777</v>
      </c>
      <c r="H413" s="13">
        <f t="shared" ref="H413:H421" si="667">I413+J413+K413+L413</f>
        <v>-0.39429999999999998</v>
      </c>
      <c r="I413" s="10">
        <v>0</v>
      </c>
      <c r="J413" s="10">
        <v>-0.1946</v>
      </c>
      <c r="K413" s="10">
        <v>0</v>
      </c>
      <c r="L413" s="10">
        <v>-0.19969999999999999</v>
      </c>
      <c r="M413" s="13">
        <f t="shared" ref="M413:M421" si="668">N413+O413+P413+Q413</f>
        <v>-0.35289999999999999</v>
      </c>
      <c r="N413" s="10">
        <v>0</v>
      </c>
      <c r="O413" s="10">
        <v>-0.18679999999999999</v>
      </c>
      <c r="P413" s="10">
        <v>0</v>
      </c>
      <c r="Q413" s="10">
        <v>-0.1661</v>
      </c>
      <c r="R413" s="63">
        <v>396</v>
      </c>
    </row>
    <row r="414" spans="1:18" ht="13.15" customHeight="1" x14ac:dyDescent="0.2">
      <c r="A414" s="61">
        <v>397</v>
      </c>
      <c r="B414" s="42" t="s">
        <v>215</v>
      </c>
      <c r="C414" s="13">
        <f t="shared" si="666"/>
        <v>0</v>
      </c>
      <c r="D414" s="9">
        <v>0</v>
      </c>
      <c r="E414" s="9">
        <v>0</v>
      </c>
      <c r="F414" s="9">
        <v>0</v>
      </c>
      <c r="G414" s="9">
        <v>0</v>
      </c>
      <c r="H414" s="13">
        <f t="shared" si="667"/>
        <v>0</v>
      </c>
      <c r="I414" s="10">
        <v>0</v>
      </c>
      <c r="J414" s="10">
        <v>0</v>
      </c>
      <c r="K414" s="10">
        <v>0</v>
      </c>
      <c r="L414" s="10">
        <v>0</v>
      </c>
      <c r="M414" s="13">
        <f t="shared" si="668"/>
        <v>0</v>
      </c>
      <c r="N414" s="10">
        <v>0</v>
      </c>
      <c r="O414" s="10">
        <v>0</v>
      </c>
      <c r="P414" s="10">
        <v>0</v>
      </c>
      <c r="Q414" s="10">
        <v>0</v>
      </c>
      <c r="R414" s="63">
        <v>397</v>
      </c>
    </row>
    <row r="415" spans="1:18" ht="13.15" customHeight="1" x14ac:dyDescent="0.2">
      <c r="A415" s="61">
        <v>398</v>
      </c>
      <c r="B415" s="42" t="s">
        <v>216</v>
      </c>
      <c r="C415" s="13">
        <f t="shared" si="666"/>
        <v>0</v>
      </c>
      <c r="D415" s="9">
        <v>0</v>
      </c>
      <c r="E415" s="9">
        <v>0</v>
      </c>
      <c r="F415" s="9">
        <v>0</v>
      </c>
      <c r="G415" s="9">
        <v>0</v>
      </c>
      <c r="H415" s="13">
        <f t="shared" si="667"/>
        <v>0</v>
      </c>
      <c r="I415" s="10">
        <v>0</v>
      </c>
      <c r="J415" s="10">
        <v>0</v>
      </c>
      <c r="K415" s="10">
        <v>0</v>
      </c>
      <c r="L415" s="10">
        <v>0</v>
      </c>
      <c r="M415" s="13">
        <f t="shared" si="668"/>
        <v>0</v>
      </c>
      <c r="N415" s="10">
        <v>0</v>
      </c>
      <c r="O415" s="10">
        <v>0</v>
      </c>
      <c r="P415" s="10">
        <v>0</v>
      </c>
      <c r="Q415" s="10">
        <v>0</v>
      </c>
      <c r="R415" s="63">
        <v>398</v>
      </c>
    </row>
    <row r="416" spans="1:18" ht="13.15" customHeight="1" x14ac:dyDescent="0.2">
      <c r="A416" s="61">
        <v>399</v>
      </c>
      <c r="B416" s="42" t="s">
        <v>217</v>
      </c>
      <c r="C416" s="13">
        <f t="shared" si="666"/>
        <v>0</v>
      </c>
      <c r="D416" s="9">
        <v>0</v>
      </c>
      <c r="E416" s="9">
        <v>0</v>
      </c>
      <c r="F416" s="9">
        <v>0</v>
      </c>
      <c r="G416" s="9">
        <v>0</v>
      </c>
      <c r="H416" s="13">
        <f t="shared" si="667"/>
        <v>0</v>
      </c>
      <c r="I416" s="10">
        <v>0</v>
      </c>
      <c r="J416" s="10">
        <v>0</v>
      </c>
      <c r="K416" s="10">
        <v>0</v>
      </c>
      <c r="L416" s="10">
        <v>0</v>
      </c>
      <c r="M416" s="13">
        <f t="shared" si="668"/>
        <v>0</v>
      </c>
      <c r="N416" s="10">
        <v>0</v>
      </c>
      <c r="O416" s="10">
        <v>0</v>
      </c>
      <c r="P416" s="10">
        <v>0</v>
      </c>
      <c r="Q416" s="10">
        <v>0</v>
      </c>
      <c r="R416" s="63">
        <v>399</v>
      </c>
    </row>
    <row r="417" spans="1:18" ht="13.15" customHeight="1" x14ac:dyDescent="0.2">
      <c r="A417" s="61">
        <v>400</v>
      </c>
      <c r="B417" s="42" t="s">
        <v>218</v>
      </c>
      <c r="C417" s="13">
        <f t="shared" si="666"/>
        <v>0</v>
      </c>
      <c r="D417" s="9">
        <v>0</v>
      </c>
      <c r="E417" s="9">
        <v>0</v>
      </c>
      <c r="F417" s="9">
        <v>0</v>
      </c>
      <c r="G417" s="9">
        <v>0</v>
      </c>
      <c r="H417" s="13">
        <f t="shared" si="667"/>
        <v>0</v>
      </c>
      <c r="I417" s="10">
        <v>0</v>
      </c>
      <c r="J417" s="10">
        <v>0</v>
      </c>
      <c r="K417" s="10">
        <v>0</v>
      </c>
      <c r="L417" s="10">
        <v>0</v>
      </c>
      <c r="M417" s="13">
        <f t="shared" si="668"/>
        <v>0</v>
      </c>
      <c r="N417" s="10">
        <v>0</v>
      </c>
      <c r="O417" s="10">
        <v>0</v>
      </c>
      <c r="P417" s="10">
        <v>0</v>
      </c>
      <c r="Q417" s="10">
        <v>0</v>
      </c>
      <c r="R417" s="63">
        <v>400</v>
      </c>
    </row>
    <row r="418" spans="1:18" ht="13.15" customHeight="1" x14ac:dyDescent="0.2">
      <c r="A418" s="61">
        <v>401</v>
      </c>
      <c r="B418" s="34" t="s">
        <v>226</v>
      </c>
      <c r="C418" s="13">
        <f t="shared" si="666"/>
        <v>-9.2395390599999985</v>
      </c>
      <c r="D418" s="9">
        <v>-10.1525289</v>
      </c>
      <c r="E418" s="9">
        <v>-4.56731614</v>
      </c>
      <c r="F418" s="9">
        <v>-3.4179737600000002</v>
      </c>
      <c r="G418" s="9">
        <v>8.8982797399999995</v>
      </c>
      <c r="H418" s="13">
        <f t="shared" si="667"/>
        <v>-28.091266940000001</v>
      </c>
      <c r="I418" s="10">
        <v>-7.8351675099999998</v>
      </c>
      <c r="J418" s="10">
        <v>-2.86442665</v>
      </c>
      <c r="K418" s="10">
        <v>-2.5265778399999999</v>
      </c>
      <c r="L418" s="10">
        <v>-14.865094940000001</v>
      </c>
      <c r="M418" s="13">
        <f t="shared" si="668"/>
        <v>-43.909342369999997</v>
      </c>
      <c r="N418" s="10">
        <v>-5.0426925300000001</v>
      </c>
      <c r="O418" s="10">
        <v>-1.1340044</v>
      </c>
      <c r="P418" s="10">
        <v>-10.513448629999999</v>
      </c>
      <c r="Q418" s="10">
        <v>-27.21919681</v>
      </c>
      <c r="R418" s="63">
        <v>401</v>
      </c>
    </row>
    <row r="419" spans="1:18" ht="13.15" customHeight="1" x14ac:dyDescent="0.2">
      <c r="A419" s="61">
        <v>402</v>
      </c>
      <c r="B419" s="34" t="s">
        <v>227</v>
      </c>
      <c r="C419" s="13">
        <f t="shared" si="666"/>
        <v>0</v>
      </c>
      <c r="D419" s="9">
        <v>0</v>
      </c>
      <c r="E419" s="9">
        <v>0</v>
      </c>
      <c r="F419" s="9">
        <v>0</v>
      </c>
      <c r="G419" s="9">
        <v>0</v>
      </c>
      <c r="H419" s="13">
        <f t="shared" si="667"/>
        <v>0</v>
      </c>
      <c r="I419" s="10">
        <v>0</v>
      </c>
      <c r="J419" s="10">
        <v>0</v>
      </c>
      <c r="K419" s="10">
        <v>0</v>
      </c>
      <c r="L419" s="10">
        <v>0</v>
      </c>
      <c r="M419" s="13">
        <f t="shared" si="668"/>
        <v>0</v>
      </c>
      <c r="N419" s="10">
        <v>0</v>
      </c>
      <c r="O419" s="10">
        <v>0</v>
      </c>
      <c r="P419" s="10">
        <v>0</v>
      </c>
      <c r="Q419" s="10">
        <v>0</v>
      </c>
      <c r="R419" s="63">
        <v>402</v>
      </c>
    </row>
    <row r="420" spans="1:18" ht="13.15" customHeight="1" x14ac:dyDescent="0.2">
      <c r="A420" s="61">
        <v>403</v>
      </c>
      <c r="B420" s="34" t="s">
        <v>228</v>
      </c>
      <c r="C420" s="13">
        <f t="shared" si="666"/>
        <v>-1.78700653</v>
      </c>
      <c r="D420" s="9">
        <v>-0.42036410000000002</v>
      </c>
      <c r="E420" s="9">
        <v>-7.25664E-3</v>
      </c>
      <c r="F420" s="9">
        <v>-4.8412500000000001E-3</v>
      </c>
      <c r="G420" s="9">
        <v>-1.35454454</v>
      </c>
      <c r="H420" s="13">
        <f t="shared" si="667"/>
        <v>-0.72176766999999997</v>
      </c>
      <c r="I420" s="10">
        <v>-0.58722244000000001</v>
      </c>
      <c r="J420" s="10">
        <v>-9.3892879999999998E-2</v>
      </c>
      <c r="K420" s="10">
        <v>-1.9419289999999999E-2</v>
      </c>
      <c r="L420" s="10">
        <v>-2.1233060000000002E-2</v>
      </c>
      <c r="M420" s="13">
        <f t="shared" si="668"/>
        <v>-0.39189151</v>
      </c>
      <c r="N420" s="10">
        <v>-0.24642791</v>
      </c>
      <c r="O420" s="10">
        <v>-6.087128E-2</v>
      </c>
      <c r="P420" s="10">
        <v>-1.1527519999999999E-2</v>
      </c>
      <c r="Q420" s="10">
        <v>-7.3064799999999999E-2</v>
      </c>
      <c r="R420" s="63">
        <v>403</v>
      </c>
    </row>
    <row r="421" spans="1:18" ht="13.15" customHeight="1" x14ac:dyDescent="0.2">
      <c r="A421" s="61">
        <v>404</v>
      </c>
      <c r="B421" s="34" t="s">
        <v>229</v>
      </c>
      <c r="C421" s="13">
        <f t="shared" si="666"/>
        <v>-57.520764020000001</v>
      </c>
      <c r="D421" s="9">
        <v>-12.281364529999999</v>
      </c>
      <c r="E421" s="9">
        <v>-13.513271359999999</v>
      </c>
      <c r="F421" s="9">
        <v>-14.632609499999999</v>
      </c>
      <c r="G421" s="9">
        <v>-17.093518630000002</v>
      </c>
      <c r="H421" s="13">
        <f t="shared" si="667"/>
        <v>-55.369165449999997</v>
      </c>
      <c r="I421" s="10">
        <v>-16.63221266</v>
      </c>
      <c r="J421" s="10">
        <v>-16.544847069999999</v>
      </c>
      <c r="K421" s="10">
        <v>-10.447982319999999</v>
      </c>
      <c r="L421" s="10">
        <v>-11.744123399999999</v>
      </c>
      <c r="M421" s="13">
        <f t="shared" si="668"/>
        <v>-40.917715439999995</v>
      </c>
      <c r="N421" s="10">
        <v>-11.206831360000001</v>
      </c>
      <c r="O421" s="10">
        <v>-8.9173451700000008</v>
      </c>
      <c r="P421" s="10">
        <v>-10.602934619999999</v>
      </c>
      <c r="Q421" s="10">
        <v>-10.19060429</v>
      </c>
      <c r="R421" s="63">
        <v>404</v>
      </c>
    </row>
    <row r="422" spans="1:18" ht="13.5" customHeight="1" x14ac:dyDescent="0.2">
      <c r="A422" s="61">
        <v>405</v>
      </c>
      <c r="B422" s="27" t="s">
        <v>230</v>
      </c>
      <c r="C422" s="67">
        <f>C423+C424</f>
        <v>-44.499278809999964</v>
      </c>
      <c r="D422" s="62">
        <f t="shared" ref="D422:G422" si="669">D423+D424</f>
        <v>-2.0436518399999954</v>
      </c>
      <c r="E422" s="62">
        <f t="shared" si="669"/>
        <v>-1.4150542500000256</v>
      </c>
      <c r="F422" s="62">
        <f t="shared" si="669"/>
        <v>-19.989588529999963</v>
      </c>
      <c r="G422" s="62">
        <f t="shared" si="669"/>
        <v>-21.050984190000037</v>
      </c>
      <c r="H422" s="67">
        <f>H423+H424</f>
        <v>-142.51631354000006</v>
      </c>
      <c r="I422" s="62">
        <f t="shared" ref="I422:L422" si="670">I423+I424</f>
        <v>2.7298804999999788</v>
      </c>
      <c r="J422" s="62">
        <f t="shared" si="670"/>
        <v>-24.77696874999998</v>
      </c>
      <c r="K422" s="62">
        <f t="shared" si="670"/>
        <v>-56.051533780000057</v>
      </c>
      <c r="L422" s="62">
        <f t="shared" si="670"/>
        <v>-64.417691509999997</v>
      </c>
      <c r="M422" s="67">
        <f>M423+M424</f>
        <v>-178.72559480999996</v>
      </c>
      <c r="N422" s="62">
        <f t="shared" ref="N422:Q422" si="671">N423+N424</f>
        <v>-19.994339300000007</v>
      </c>
      <c r="O422" s="62">
        <f t="shared" si="671"/>
        <v>-32.595130299999965</v>
      </c>
      <c r="P422" s="62">
        <f t="shared" si="671"/>
        <v>-56.912189159999969</v>
      </c>
      <c r="Q422" s="62">
        <f t="shared" si="671"/>
        <v>-69.22393605000002</v>
      </c>
      <c r="R422" s="63">
        <v>405</v>
      </c>
    </row>
    <row r="423" spans="1:18" ht="13.5" customHeight="1" x14ac:dyDescent="0.2">
      <c r="A423" s="61">
        <v>406</v>
      </c>
      <c r="B423" s="29" t="s">
        <v>10</v>
      </c>
      <c r="C423" s="13">
        <f>C426+C434</f>
        <v>882.93231069000001</v>
      </c>
      <c r="D423" s="13">
        <f t="shared" ref="D423:G423" si="672">D426+D434</f>
        <v>187.13041324</v>
      </c>
      <c r="E423" s="13">
        <f t="shared" si="672"/>
        <v>230.55991853</v>
      </c>
      <c r="F423" s="13">
        <f t="shared" si="672"/>
        <v>218.14704077000002</v>
      </c>
      <c r="G423" s="13">
        <f t="shared" si="672"/>
        <v>247.09493814999999</v>
      </c>
      <c r="H423" s="13">
        <f>H426+H434</f>
        <v>912.81971836999992</v>
      </c>
      <c r="I423" s="13">
        <f t="shared" ref="I423:L423" si="673">I426+I434</f>
        <v>195.10803107999999</v>
      </c>
      <c r="J423" s="13">
        <f t="shared" si="673"/>
        <v>211.71207518</v>
      </c>
      <c r="K423" s="13">
        <f t="shared" si="673"/>
        <v>242.59509645999998</v>
      </c>
      <c r="L423" s="13">
        <f t="shared" si="673"/>
        <v>263.40451565000001</v>
      </c>
      <c r="M423" s="13">
        <f>M426+M434</f>
        <v>879.73414121999997</v>
      </c>
      <c r="N423" s="13">
        <f t="shared" ref="N423:Q423" si="674">N426+N434</f>
        <v>175.95433788</v>
      </c>
      <c r="O423" s="13">
        <f t="shared" si="674"/>
        <v>213.50346722</v>
      </c>
      <c r="P423" s="13">
        <f t="shared" si="674"/>
        <v>218.52855733000001</v>
      </c>
      <c r="Q423" s="13">
        <f t="shared" si="674"/>
        <v>271.74777878999998</v>
      </c>
      <c r="R423" s="63">
        <v>406</v>
      </c>
    </row>
    <row r="424" spans="1:18" ht="13.5" customHeight="1" x14ac:dyDescent="0.2">
      <c r="A424" s="61">
        <v>407</v>
      </c>
      <c r="B424" s="29" t="s">
        <v>11</v>
      </c>
      <c r="C424" s="13">
        <f>C432+C435</f>
        <v>-927.43158949999997</v>
      </c>
      <c r="D424" s="13">
        <f t="shared" ref="D424:G424" si="675">D432+D435</f>
        <v>-189.17406507999999</v>
      </c>
      <c r="E424" s="13">
        <f t="shared" si="675"/>
        <v>-231.97497278000003</v>
      </c>
      <c r="F424" s="13">
        <f t="shared" si="675"/>
        <v>-238.13662929999998</v>
      </c>
      <c r="G424" s="13">
        <f t="shared" si="675"/>
        <v>-268.14592234000003</v>
      </c>
      <c r="H424" s="13">
        <f>H432+H435</f>
        <v>-1055.33603191</v>
      </c>
      <c r="I424" s="13">
        <f t="shared" ref="I424:L424" si="676">I432+I435</f>
        <v>-192.37815058000001</v>
      </c>
      <c r="J424" s="13">
        <f t="shared" si="676"/>
        <v>-236.48904392999998</v>
      </c>
      <c r="K424" s="13">
        <f t="shared" si="676"/>
        <v>-298.64663024000004</v>
      </c>
      <c r="L424" s="13">
        <f t="shared" si="676"/>
        <v>-327.82220716</v>
      </c>
      <c r="M424" s="13">
        <f>M432+M435</f>
        <v>-1058.4597360299999</v>
      </c>
      <c r="N424" s="13">
        <f t="shared" ref="N424:Q424" si="677">N432+N435</f>
        <v>-195.94867718</v>
      </c>
      <c r="O424" s="13">
        <f t="shared" si="677"/>
        <v>-246.09859751999997</v>
      </c>
      <c r="P424" s="13">
        <f t="shared" si="677"/>
        <v>-275.44074648999998</v>
      </c>
      <c r="Q424" s="13">
        <f t="shared" si="677"/>
        <v>-340.97171484</v>
      </c>
      <c r="R424" s="63">
        <v>407</v>
      </c>
    </row>
    <row r="425" spans="1:18" ht="12.95" customHeight="1" x14ac:dyDescent="0.2">
      <c r="A425" s="61">
        <v>408</v>
      </c>
      <c r="B425" s="31" t="s">
        <v>231</v>
      </c>
      <c r="C425" s="64">
        <f>C426+C432</f>
        <v>19.702109880000002</v>
      </c>
      <c r="D425" s="64">
        <f t="shared" ref="D425:G425" si="678">D426+D432</f>
        <v>0.42528899999999981</v>
      </c>
      <c r="E425" s="64">
        <f t="shared" si="678"/>
        <v>0.67365900000000023</v>
      </c>
      <c r="F425" s="64">
        <f t="shared" si="678"/>
        <v>-0.82213700000000012</v>
      </c>
      <c r="G425" s="64">
        <f t="shared" si="678"/>
        <v>19.425298880000003</v>
      </c>
      <c r="H425" s="64">
        <f>H426+H432</f>
        <v>24.650668760000002</v>
      </c>
      <c r="I425" s="64">
        <f t="shared" ref="I425:L425" si="679">I426+I432</f>
        <v>1.8156038400000014</v>
      </c>
      <c r="J425" s="64">
        <f t="shared" si="679"/>
        <v>7.4316047699999981</v>
      </c>
      <c r="K425" s="64">
        <f t="shared" si="679"/>
        <v>-0.95405263000000007</v>
      </c>
      <c r="L425" s="64">
        <f t="shared" si="679"/>
        <v>16.35751278</v>
      </c>
      <c r="M425" s="64">
        <f>M426+M432</f>
        <v>17.15351278</v>
      </c>
      <c r="N425" s="64">
        <f t="shared" ref="N425:Q425" si="680">N426+N432</f>
        <v>-1.0113916999999999</v>
      </c>
      <c r="O425" s="64">
        <f t="shared" si="680"/>
        <v>-1.43603463</v>
      </c>
      <c r="P425" s="64">
        <f t="shared" si="680"/>
        <v>-0.74072384000000024</v>
      </c>
      <c r="Q425" s="64">
        <f t="shared" si="680"/>
        <v>20.34166295</v>
      </c>
      <c r="R425" s="63">
        <v>408</v>
      </c>
    </row>
    <row r="426" spans="1:18" ht="12.95" customHeight="1" x14ac:dyDescent="0.2">
      <c r="A426" s="61">
        <v>409</v>
      </c>
      <c r="B426" s="29" t="s">
        <v>10</v>
      </c>
      <c r="C426" s="13">
        <f>C427+C428+C429</f>
        <v>31.852354000000002</v>
      </c>
      <c r="D426" s="13">
        <f t="shared" ref="D426:G426" si="681">D427+D428+D429</f>
        <v>3.5530539999999999</v>
      </c>
      <c r="E426" s="13">
        <f t="shared" si="681"/>
        <v>3.8791890000000002</v>
      </c>
      <c r="F426" s="13">
        <f t="shared" si="681"/>
        <v>2.233393</v>
      </c>
      <c r="G426" s="13">
        <f t="shared" si="681"/>
        <v>22.186718000000003</v>
      </c>
      <c r="H426" s="13">
        <f>H427+H428+H429</f>
        <v>36.891158490000002</v>
      </c>
      <c r="I426" s="13">
        <f t="shared" ref="I426:L426" si="682">I427+I428+I429</f>
        <v>4.8531648700000014</v>
      </c>
      <c r="J426" s="13">
        <f t="shared" si="682"/>
        <v>10.701245369999999</v>
      </c>
      <c r="K426" s="13">
        <f t="shared" si="682"/>
        <v>2.1625879700000001</v>
      </c>
      <c r="L426" s="13">
        <f t="shared" si="682"/>
        <v>19.174160280000002</v>
      </c>
      <c r="M426" s="13">
        <f>M427+M428+M429</f>
        <v>23.628953329999998</v>
      </c>
      <c r="N426" s="13">
        <f t="shared" ref="N426:Q426" si="683">N427+N428+N429</f>
        <v>2.0487307299999999</v>
      </c>
      <c r="O426" s="13">
        <f t="shared" si="683"/>
        <v>1.68529025</v>
      </c>
      <c r="P426" s="13">
        <f t="shared" si="683"/>
        <v>2.3135839499999999</v>
      </c>
      <c r="Q426" s="13">
        <f t="shared" si="683"/>
        <v>17.5813484</v>
      </c>
      <c r="R426" s="63">
        <v>409</v>
      </c>
    </row>
    <row r="427" spans="1:18" ht="12.95" customHeight="1" x14ac:dyDescent="0.2">
      <c r="A427" s="61">
        <v>410</v>
      </c>
      <c r="B427" s="32" t="s">
        <v>232</v>
      </c>
      <c r="C427" s="13">
        <f t="shared" ref="C427:C428" si="684">D427+E427+F427+G427</f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f t="shared" ref="H427:H428" si="685">I427+J427+K427+L427</f>
        <v>0</v>
      </c>
      <c r="I427" s="13">
        <v>0</v>
      </c>
      <c r="J427" s="13">
        <v>0</v>
      </c>
      <c r="K427" s="13">
        <v>0</v>
      </c>
      <c r="L427" s="13">
        <v>0</v>
      </c>
      <c r="M427" s="13">
        <f t="shared" ref="M427:M428" si="686">N427+O427+P427+Q427</f>
        <v>0</v>
      </c>
      <c r="N427" s="13">
        <v>0</v>
      </c>
      <c r="O427" s="13">
        <v>0</v>
      </c>
      <c r="P427" s="13">
        <v>0</v>
      </c>
      <c r="Q427" s="13">
        <v>0</v>
      </c>
      <c r="R427" s="63">
        <v>410</v>
      </c>
    </row>
    <row r="428" spans="1:18" ht="26.1" customHeight="1" x14ac:dyDescent="0.2">
      <c r="A428" s="61">
        <v>411</v>
      </c>
      <c r="B428" s="43" t="s">
        <v>19</v>
      </c>
      <c r="C428" s="13">
        <f t="shared" si="684"/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f t="shared" si="685"/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f t="shared" si="686"/>
        <v>0</v>
      </c>
      <c r="N428" s="13">
        <v>0</v>
      </c>
      <c r="O428" s="13">
        <v>0</v>
      </c>
      <c r="P428" s="13">
        <v>0</v>
      </c>
      <c r="Q428" s="13">
        <v>0</v>
      </c>
      <c r="R428" s="63">
        <v>411</v>
      </c>
    </row>
    <row r="429" spans="1:18" ht="12.95" customHeight="1" x14ac:dyDescent="0.2">
      <c r="A429" s="61">
        <v>412</v>
      </c>
      <c r="B429" s="32" t="s">
        <v>233</v>
      </c>
      <c r="C429" s="13">
        <f>C430+C431</f>
        <v>31.852354000000002</v>
      </c>
      <c r="D429" s="13">
        <f t="shared" ref="D429:G429" si="687">D430+D431</f>
        <v>3.5530539999999999</v>
      </c>
      <c r="E429" s="13">
        <f t="shared" si="687"/>
        <v>3.8791890000000002</v>
      </c>
      <c r="F429" s="13">
        <f t="shared" si="687"/>
        <v>2.233393</v>
      </c>
      <c r="G429" s="13">
        <f t="shared" si="687"/>
        <v>22.186718000000003</v>
      </c>
      <c r="H429" s="13">
        <f>H430+H431</f>
        <v>36.891158490000002</v>
      </c>
      <c r="I429" s="13">
        <f t="shared" ref="I429:L429" si="688">I430+I431</f>
        <v>4.8531648700000014</v>
      </c>
      <c r="J429" s="13">
        <f t="shared" si="688"/>
        <v>10.701245369999999</v>
      </c>
      <c r="K429" s="13">
        <f t="shared" si="688"/>
        <v>2.1625879700000001</v>
      </c>
      <c r="L429" s="13">
        <f t="shared" si="688"/>
        <v>19.174160280000002</v>
      </c>
      <c r="M429" s="13">
        <f>M430+M431</f>
        <v>23.628953329999998</v>
      </c>
      <c r="N429" s="13">
        <f t="shared" ref="N429:Q429" si="689">N430+N431</f>
        <v>2.0487307299999999</v>
      </c>
      <c r="O429" s="13">
        <f t="shared" si="689"/>
        <v>1.68529025</v>
      </c>
      <c r="P429" s="13">
        <f t="shared" si="689"/>
        <v>2.3135839499999999</v>
      </c>
      <c r="Q429" s="13">
        <f t="shared" si="689"/>
        <v>17.5813484</v>
      </c>
      <c r="R429" s="63">
        <v>412</v>
      </c>
    </row>
    <row r="430" spans="1:18" ht="26.1" customHeight="1" x14ac:dyDescent="0.2">
      <c r="A430" s="61">
        <v>413</v>
      </c>
      <c r="B430" s="44" t="s">
        <v>20</v>
      </c>
      <c r="C430" s="13">
        <f t="shared" ref="C430:C432" si="690">D430+E430+F430+G430</f>
        <v>0.48</v>
      </c>
      <c r="D430" s="9">
        <v>0.12</v>
      </c>
      <c r="E430" s="9">
        <v>0.12</v>
      </c>
      <c r="F430" s="9">
        <v>0.12</v>
      </c>
      <c r="G430" s="9">
        <v>0.12</v>
      </c>
      <c r="H430" s="13">
        <f t="shared" ref="H430:H432" si="691">I430+J430+K430+L430</f>
        <v>0.48</v>
      </c>
      <c r="I430" s="10">
        <v>0.12</v>
      </c>
      <c r="J430" s="10">
        <v>0.12</v>
      </c>
      <c r="K430" s="10">
        <v>0.12</v>
      </c>
      <c r="L430" s="10">
        <v>0.12</v>
      </c>
      <c r="M430" s="13">
        <f t="shared" ref="M430:M432" si="692">N430+O430+P430+Q430</f>
        <v>0.47399999999999998</v>
      </c>
      <c r="N430" s="10">
        <v>0.12</v>
      </c>
      <c r="O430" s="10">
        <v>0.12239999999999999</v>
      </c>
      <c r="P430" s="10">
        <v>0.1176</v>
      </c>
      <c r="Q430" s="10">
        <v>0.114</v>
      </c>
      <c r="R430" s="63">
        <v>413</v>
      </c>
    </row>
    <row r="431" spans="1:18" ht="12.95" customHeight="1" x14ac:dyDescent="0.2">
      <c r="A431" s="61">
        <v>414</v>
      </c>
      <c r="B431" s="38" t="s">
        <v>234</v>
      </c>
      <c r="C431" s="13">
        <f t="shared" si="690"/>
        <v>31.372354000000001</v>
      </c>
      <c r="D431" s="13">
        <v>3.4330539999999998</v>
      </c>
      <c r="E431" s="13">
        <v>3.7591890000000001</v>
      </c>
      <c r="F431" s="13">
        <v>2.1133929999999999</v>
      </c>
      <c r="G431" s="13">
        <v>22.066718000000002</v>
      </c>
      <c r="H431" s="13">
        <f t="shared" si="691"/>
        <v>36.411158490000005</v>
      </c>
      <c r="I431" s="13">
        <v>4.7331648700000013</v>
      </c>
      <c r="J431" s="13">
        <v>10.58124537</v>
      </c>
      <c r="K431" s="13">
        <v>2.04258797</v>
      </c>
      <c r="L431" s="13">
        <v>19.054160280000001</v>
      </c>
      <c r="M431" s="13">
        <f t="shared" si="692"/>
        <v>23.154953329999998</v>
      </c>
      <c r="N431" s="13">
        <v>1.9287307300000001</v>
      </c>
      <c r="O431" s="13">
        <v>1.5628902499999999</v>
      </c>
      <c r="P431" s="13">
        <v>2.19598395</v>
      </c>
      <c r="Q431" s="13">
        <v>17.467348399999999</v>
      </c>
      <c r="R431" s="63">
        <v>414</v>
      </c>
    </row>
    <row r="432" spans="1:18" ht="12.95" customHeight="1" x14ac:dyDescent="0.2">
      <c r="A432" s="61">
        <v>415</v>
      </c>
      <c r="B432" s="29" t="s">
        <v>11</v>
      </c>
      <c r="C432" s="13">
        <f t="shared" si="690"/>
        <v>-12.15024412</v>
      </c>
      <c r="D432" s="12">
        <v>-3.1277650000000001</v>
      </c>
      <c r="E432" s="12">
        <v>-3.20553</v>
      </c>
      <c r="F432" s="12">
        <v>-3.0555300000000001</v>
      </c>
      <c r="G432" s="12">
        <v>-2.7614191199999998</v>
      </c>
      <c r="H432" s="13">
        <f t="shared" si="691"/>
        <v>-12.24048973</v>
      </c>
      <c r="I432" s="13">
        <v>-3.03756103</v>
      </c>
      <c r="J432" s="13">
        <v>-3.2696406000000002</v>
      </c>
      <c r="K432" s="13">
        <v>-3.1166406000000002</v>
      </c>
      <c r="L432" s="13">
        <v>-2.8166475000000006</v>
      </c>
      <c r="M432" s="13">
        <f t="shared" si="692"/>
        <v>-6.4754405499999983</v>
      </c>
      <c r="N432" s="13">
        <v>-3.0601224299999998</v>
      </c>
      <c r="O432" s="13">
        <v>-3.12132488</v>
      </c>
      <c r="P432" s="13">
        <v>-3.0543077900000002</v>
      </c>
      <c r="Q432" s="13">
        <v>2.7603145499999999</v>
      </c>
      <c r="R432" s="63">
        <v>415</v>
      </c>
    </row>
    <row r="433" spans="1:19" ht="12.95" customHeight="1" x14ac:dyDescent="0.2">
      <c r="A433" s="61">
        <v>416</v>
      </c>
      <c r="B433" s="31" t="s">
        <v>235</v>
      </c>
      <c r="C433" s="64">
        <f>C434+C435</f>
        <v>-64.201388689999931</v>
      </c>
      <c r="D433" s="73">
        <f t="shared" ref="D433:G433" si="693">D434+D435</f>
        <v>-2.4689408399999877</v>
      </c>
      <c r="E433" s="73">
        <f t="shared" si="693"/>
        <v>-2.0887132500000121</v>
      </c>
      <c r="F433" s="73">
        <f t="shared" si="693"/>
        <v>-19.167451529999965</v>
      </c>
      <c r="G433" s="73">
        <f t="shared" si="693"/>
        <v>-40.476283070000022</v>
      </c>
      <c r="H433" s="64">
        <f>H434+H435</f>
        <v>-167.16698229999997</v>
      </c>
      <c r="I433" s="73">
        <f t="shared" ref="I433:L433" si="694">I434+I435</f>
        <v>0.91427665999998453</v>
      </c>
      <c r="J433" s="73">
        <f t="shared" si="694"/>
        <v>-32.208573519999987</v>
      </c>
      <c r="K433" s="73">
        <f t="shared" si="694"/>
        <v>-55.097481150000078</v>
      </c>
      <c r="L433" s="73">
        <f t="shared" si="694"/>
        <v>-80.775204290000033</v>
      </c>
      <c r="M433" s="64">
        <f>M434+M435</f>
        <v>-195.87910758999988</v>
      </c>
      <c r="N433" s="73">
        <f t="shared" ref="N433:Q433" si="695">N434+N435</f>
        <v>-18.982947599999989</v>
      </c>
      <c r="O433" s="73">
        <f t="shared" si="695"/>
        <v>-31.159095669999971</v>
      </c>
      <c r="P433" s="73">
        <f t="shared" si="695"/>
        <v>-56.171465319999982</v>
      </c>
      <c r="Q433" s="73">
        <f t="shared" si="695"/>
        <v>-89.565598999999992</v>
      </c>
      <c r="R433" s="63">
        <v>416</v>
      </c>
    </row>
    <row r="434" spans="1:19" ht="12.95" customHeight="1" x14ac:dyDescent="0.2">
      <c r="A434" s="61">
        <v>417</v>
      </c>
      <c r="B434" s="29" t="s">
        <v>10</v>
      </c>
      <c r="C434" s="13">
        <f t="shared" ref="C434:Q434" si="696">C437+C440</f>
        <v>851.07995669000002</v>
      </c>
      <c r="D434" s="13">
        <f t="shared" si="696"/>
        <v>183.57735923999999</v>
      </c>
      <c r="E434" s="13">
        <f t="shared" si="696"/>
        <v>226.68072953000001</v>
      </c>
      <c r="F434" s="13">
        <f t="shared" si="696"/>
        <v>215.91364777000001</v>
      </c>
      <c r="G434" s="13">
        <f t="shared" si="696"/>
        <v>224.90822014999998</v>
      </c>
      <c r="H434" s="13">
        <f t="shared" si="696"/>
        <v>875.92855987999997</v>
      </c>
      <c r="I434" s="13">
        <f t="shared" si="696"/>
        <v>190.25486620999999</v>
      </c>
      <c r="J434" s="13">
        <f t="shared" si="696"/>
        <v>201.01082980999999</v>
      </c>
      <c r="K434" s="13">
        <f t="shared" si="696"/>
        <v>240.43250848999998</v>
      </c>
      <c r="L434" s="13">
        <f t="shared" si="696"/>
        <v>244.23035536999998</v>
      </c>
      <c r="M434" s="13">
        <f t="shared" si="696"/>
        <v>856.10518789000002</v>
      </c>
      <c r="N434" s="13">
        <f t="shared" si="696"/>
        <v>173.90560715000001</v>
      </c>
      <c r="O434" s="13">
        <f t="shared" si="696"/>
        <v>211.81817697</v>
      </c>
      <c r="P434" s="13">
        <f t="shared" si="696"/>
        <v>216.21497338</v>
      </c>
      <c r="Q434" s="13">
        <f t="shared" si="696"/>
        <v>254.16643038999999</v>
      </c>
      <c r="R434" s="63">
        <v>417</v>
      </c>
    </row>
    <row r="435" spans="1:19" ht="12.95" customHeight="1" x14ac:dyDescent="0.2">
      <c r="A435" s="61">
        <v>418</v>
      </c>
      <c r="B435" s="29" t="s">
        <v>11</v>
      </c>
      <c r="C435" s="13">
        <f t="shared" ref="C435:Q435" si="697">C438+C442</f>
        <v>-915.28134537999995</v>
      </c>
      <c r="D435" s="13">
        <f t="shared" si="697"/>
        <v>-186.04630007999998</v>
      </c>
      <c r="E435" s="13">
        <f t="shared" si="697"/>
        <v>-228.76944278000002</v>
      </c>
      <c r="F435" s="13">
        <f t="shared" si="697"/>
        <v>-235.08109929999998</v>
      </c>
      <c r="G435" s="13">
        <f t="shared" si="697"/>
        <v>-265.38450322</v>
      </c>
      <c r="H435" s="13">
        <f t="shared" si="697"/>
        <v>-1043.0955421799999</v>
      </c>
      <c r="I435" s="13">
        <f t="shared" si="697"/>
        <v>-189.34058955</v>
      </c>
      <c r="J435" s="13">
        <f t="shared" si="697"/>
        <v>-233.21940332999998</v>
      </c>
      <c r="K435" s="13">
        <f t="shared" si="697"/>
        <v>-295.52998964000005</v>
      </c>
      <c r="L435" s="13">
        <f t="shared" si="697"/>
        <v>-325.00555966000002</v>
      </c>
      <c r="M435" s="13">
        <f t="shared" si="697"/>
        <v>-1051.9842954799999</v>
      </c>
      <c r="N435" s="13">
        <f t="shared" si="697"/>
        <v>-192.88855475</v>
      </c>
      <c r="O435" s="13">
        <f t="shared" si="697"/>
        <v>-242.97727263999997</v>
      </c>
      <c r="P435" s="13">
        <f t="shared" si="697"/>
        <v>-272.38643869999999</v>
      </c>
      <c r="Q435" s="13">
        <f t="shared" si="697"/>
        <v>-343.73202938999998</v>
      </c>
      <c r="R435" s="63">
        <v>418</v>
      </c>
    </row>
    <row r="436" spans="1:19" ht="12.95" customHeight="1" x14ac:dyDescent="0.2">
      <c r="A436" s="61">
        <v>419</v>
      </c>
      <c r="B436" s="32" t="s">
        <v>236</v>
      </c>
      <c r="C436" s="13">
        <f>C437+C438</f>
        <v>-91.328332369999941</v>
      </c>
      <c r="D436" s="9">
        <f t="shared" ref="D436:G436" si="698">D437+D438</f>
        <v>-19.746404689999991</v>
      </c>
      <c r="E436" s="9">
        <f t="shared" si="698"/>
        <v>-21.398913150000013</v>
      </c>
      <c r="F436" s="9">
        <f t="shared" si="698"/>
        <v>-21.364653889999985</v>
      </c>
      <c r="G436" s="9">
        <f t="shared" si="698"/>
        <v>-28.818360640000009</v>
      </c>
      <c r="H436" s="13">
        <f>H437+H438</f>
        <v>-73.929943839999964</v>
      </c>
      <c r="I436" s="10">
        <f t="shared" ref="I436:L436" si="699">I437+I438</f>
        <v>-13.424318979999995</v>
      </c>
      <c r="J436" s="10">
        <f t="shared" si="699"/>
        <v>-16.245365840000005</v>
      </c>
      <c r="K436" s="10">
        <f t="shared" si="699"/>
        <v>-18.586231300000023</v>
      </c>
      <c r="L436" s="10">
        <f t="shared" si="699"/>
        <v>-25.674027720000012</v>
      </c>
      <c r="M436" s="13">
        <f>M437+M438</f>
        <v>-125.10720545999993</v>
      </c>
      <c r="N436" s="10">
        <f t="shared" ref="N436:Q436" si="700">N437+N438</f>
        <v>-28.401068320000007</v>
      </c>
      <c r="O436" s="10">
        <f t="shared" si="700"/>
        <v>-30.377726569999993</v>
      </c>
      <c r="P436" s="10">
        <f t="shared" si="700"/>
        <v>-26.071356510000001</v>
      </c>
      <c r="Q436" s="10">
        <f t="shared" si="700"/>
        <v>-40.257054060000002</v>
      </c>
      <c r="R436" s="63">
        <v>419</v>
      </c>
    </row>
    <row r="437" spans="1:19" ht="12.95" customHeight="1" x14ac:dyDescent="0.2">
      <c r="A437" s="61">
        <v>420</v>
      </c>
      <c r="B437" s="29" t="s">
        <v>10</v>
      </c>
      <c r="C437" s="13">
        <f t="shared" ref="C437:C438" si="701">D437+E437+F437+G437</f>
        <v>469.54050517000002</v>
      </c>
      <c r="D437" s="12">
        <v>114.05980663</v>
      </c>
      <c r="E437" s="12">
        <v>118.12880118</v>
      </c>
      <c r="F437" s="12">
        <v>114.39149134</v>
      </c>
      <c r="G437" s="12">
        <v>122.96040601999999</v>
      </c>
      <c r="H437" s="13">
        <f t="shared" ref="H437:H438" si="702">I437+J437+K437+L437</f>
        <v>458.79140489999997</v>
      </c>
      <c r="I437" s="12">
        <v>117.39895335999999</v>
      </c>
      <c r="J437" s="12">
        <v>118.03430003</v>
      </c>
      <c r="K437" s="12">
        <v>117.63957239999998</v>
      </c>
      <c r="L437" s="12">
        <v>105.71857910999999</v>
      </c>
      <c r="M437" s="13">
        <f t="shared" ref="M437:M438" si="703">N437+O437+P437+Q437</f>
        <v>467.57727374000001</v>
      </c>
      <c r="N437" s="12">
        <v>112.00961465</v>
      </c>
      <c r="O437" s="12">
        <v>120.26902941</v>
      </c>
      <c r="P437" s="12">
        <v>115.97155128999999</v>
      </c>
      <c r="Q437" s="12">
        <v>119.32707839</v>
      </c>
      <c r="R437" s="63">
        <v>420</v>
      </c>
    </row>
    <row r="438" spans="1:19" ht="12.95" customHeight="1" x14ac:dyDescent="0.2">
      <c r="A438" s="61">
        <v>421</v>
      </c>
      <c r="B438" s="29" t="s">
        <v>11</v>
      </c>
      <c r="C438" s="13">
        <f t="shared" si="701"/>
        <v>-560.86883753999996</v>
      </c>
      <c r="D438" s="12">
        <v>-133.80621131999999</v>
      </c>
      <c r="E438" s="12">
        <v>-139.52771433000001</v>
      </c>
      <c r="F438" s="12">
        <v>-135.75614522999999</v>
      </c>
      <c r="G438" s="12">
        <v>-151.77876666</v>
      </c>
      <c r="H438" s="13">
        <f t="shared" si="702"/>
        <v>-532.72134873999994</v>
      </c>
      <c r="I438" s="12">
        <v>-130.82327233999999</v>
      </c>
      <c r="J438" s="12">
        <v>-134.27966587</v>
      </c>
      <c r="K438" s="12">
        <v>-136.2258037</v>
      </c>
      <c r="L438" s="12">
        <v>-131.39260683000001</v>
      </c>
      <c r="M438" s="13">
        <f t="shared" si="703"/>
        <v>-592.68447919999994</v>
      </c>
      <c r="N438" s="12">
        <v>-140.41068297000001</v>
      </c>
      <c r="O438" s="12">
        <v>-150.64675597999999</v>
      </c>
      <c r="P438" s="12">
        <v>-142.04290779999999</v>
      </c>
      <c r="Q438" s="12">
        <v>-159.58413245</v>
      </c>
      <c r="R438" s="63">
        <v>421</v>
      </c>
    </row>
    <row r="439" spans="1:19" ht="12.95" customHeight="1" x14ac:dyDescent="0.2">
      <c r="A439" s="61">
        <v>422</v>
      </c>
      <c r="B439" s="32" t="s">
        <v>237</v>
      </c>
      <c r="C439" s="13">
        <f>C440+C442</f>
        <v>27.126943679999954</v>
      </c>
      <c r="D439" s="13">
        <f t="shared" ref="D439:Q439" si="704">D440+D442</f>
        <v>17.277463849999997</v>
      </c>
      <c r="E439" s="13">
        <f t="shared" si="704"/>
        <v>19.310199899999986</v>
      </c>
      <c r="F439" s="13">
        <f t="shared" si="704"/>
        <v>2.1972023600000057</v>
      </c>
      <c r="G439" s="13">
        <f t="shared" si="704"/>
        <v>-11.657922429999999</v>
      </c>
      <c r="H439" s="13">
        <f t="shared" si="704"/>
        <v>-93.237038460000065</v>
      </c>
      <c r="I439" s="13">
        <f t="shared" si="704"/>
        <v>14.338595639999994</v>
      </c>
      <c r="J439" s="13">
        <f t="shared" si="704"/>
        <v>-15.963207679999982</v>
      </c>
      <c r="K439" s="13">
        <f t="shared" si="704"/>
        <v>-36.511249850000013</v>
      </c>
      <c r="L439" s="13">
        <f t="shared" si="704"/>
        <v>-55.101176570000007</v>
      </c>
      <c r="M439" s="13">
        <f t="shared" si="704"/>
        <v>-70.771902129999944</v>
      </c>
      <c r="N439" s="13">
        <f t="shared" si="704"/>
        <v>9.4181207200000046</v>
      </c>
      <c r="O439" s="13">
        <f t="shared" si="704"/>
        <v>-0.78136909999999205</v>
      </c>
      <c r="P439" s="13">
        <f t="shared" si="704"/>
        <v>-30.100108809999995</v>
      </c>
      <c r="Q439" s="13">
        <f t="shared" si="704"/>
        <v>-49.308544940000019</v>
      </c>
      <c r="R439" s="63">
        <v>422</v>
      </c>
    </row>
    <row r="440" spans="1:19" ht="12.95" customHeight="1" x14ac:dyDescent="0.2">
      <c r="A440" s="61">
        <v>423</v>
      </c>
      <c r="B440" s="29" t="s">
        <v>10</v>
      </c>
      <c r="C440" s="13">
        <f>C441</f>
        <v>381.53945151999994</v>
      </c>
      <c r="D440" s="13">
        <f t="shared" ref="D440:Q440" si="705">D441</f>
        <v>69.517552609999996</v>
      </c>
      <c r="E440" s="13">
        <f t="shared" si="705"/>
        <v>108.55192835</v>
      </c>
      <c r="F440" s="13">
        <f t="shared" si="705"/>
        <v>101.52215643</v>
      </c>
      <c r="G440" s="13">
        <f t="shared" si="705"/>
        <v>101.94781413</v>
      </c>
      <c r="H440" s="13">
        <f t="shared" si="705"/>
        <v>417.13715497999999</v>
      </c>
      <c r="I440" s="13">
        <f t="shared" si="705"/>
        <v>72.855912849999996</v>
      </c>
      <c r="J440" s="13">
        <f t="shared" si="705"/>
        <v>82.976529779999993</v>
      </c>
      <c r="K440" s="13">
        <f t="shared" si="705"/>
        <v>122.79293609000001</v>
      </c>
      <c r="L440" s="13">
        <f t="shared" si="705"/>
        <v>138.51177626</v>
      </c>
      <c r="M440" s="13">
        <f t="shared" si="705"/>
        <v>388.52791415000002</v>
      </c>
      <c r="N440" s="13">
        <f t="shared" si="705"/>
        <v>61.895992499999998</v>
      </c>
      <c r="O440" s="13">
        <f t="shared" si="705"/>
        <v>91.549147559999994</v>
      </c>
      <c r="P440" s="13">
        <f t="shared" si="705"/>
        <v>100.24342209</v>
      </c>
      <c r="Q440" s="13">
        <f t="shared" si="705"/>
        <v>134.83935199999999</v>
      </c>
      <c r="R440" s="63">
        <v>423</v>
      </c>
    </row>
    <row r="441" spans="1:19" ht="12.95" customHeight="1" x14ac:dyDescent="0.2">
      <c r="A441" s="61">
        <v>424</v>
      </c>
      <c r="B441" s="38" t="s">
        <v>238</v>
      </c>
      <c r="C441" s="13">
        <f t="shared" ref="C441" si="706">D441+E441+F441+G441</f>
        <v>381.53945151999994</v>
      </c>
      <c r="D441" s="10">
        <v>69.517552609999996</v>
      </c>
      <c r="E441" s="10">
        <v>108.55192835</v>
      </c>
      <c r="F441" s="10">
        <v>101.52215643</v>
      </c>
      <c r="G441" s="10">
        <v>101.94781413</v>
      </c>
      <c r="H441" s="13">
        <f t="shared" ref="H441" si="707">I441+J441+K441+L441</f>
        <v>417.13715497999999</v>
      </c>
      <c r="I441" s="10">
        <v>72.855912849999996</v>
      </c>
      <c r="J441" s="10">
        <v>82.976529779999993</v>
      </c>
      <c r="K441" s="10">
        <v>122.79293609000001</v>
      </c>
      <c r="L441" s="10">
        <v>138.51177626</v>
      </c>
      <c r="M441" s="13">
        <f t="shared" ref="M441" si="708">N441+O441+P441+Q441</f>
        <v>388.52791415000002</v>
      </c>
      <c r="N441" s="10">
        <v>61.895992499999998</v>
      </c>
      <c r="O441" s="10">
        <v>91.549147559999994</v>
      </c>
      <c r="P441" s="10">
        <v>100.24342209</v>
      </c>
      <c r="Q441" s="10">
        <v>134.83935199999999</v>
      </c>
      <c r="R441" s="63">
        <v>424</v>
      </c>
    </row>
    <row r="442" spans="1:19" ht="12.95" customHeight="1" x14ac:dyDescent="0.2">
      <c r="A442" s="61">
        <v>425</v>
      </c>
      <c r="B442" s="29" t="s">
        <v>11</v>
      </c>
      <c r="C442" s="11">
        <f>C443+C444+C445</f>
        <v>-354.41250783999999</v>
      </c>
      <c r="D442" s="11">
        <f t="shared" ref="D442:G442" si="709">D443+D444+D445</f>
        <v>-52.240088759999999</v>
      </c>
      <c r="E442" s="11">
        <f t="shared" si="709"/>
        <v>-89.241728450000011</v>
      </c>
      <c r="F442" s="11">
        <f t="shared" si="709"/>
        <v>-99.32495406999999</v>
      </c>
      <c r="G442" s="11">
        <f t="shared" si="709"/>
        <v>-113.60573656</v>
      </c>
      <c r="H442" s="11">
        <f>H443+H444+H445</f>
        <v>-510.37419344000006</v>
      </c>
      <c r="I442" s="11">
        <f t="shared" ref="I442:L442" si="710">I443+I444+I445</f>
        <v>-58.517317210000002</v>
      </c>
      <c r="J442" s="11">
        <f t="shared" si="710"/>
        <v>-98.939737459999975</v>
      </c>
      <c r="K442" s="11">
        <f t="shared" si="710"/>
        <v>-159.30418594000002</v>
      </c>
      <c r="L442" s="11">
        <f t="shared" si="710"/>
        <v>-193.61295283000001</v>
      </c>
      <c r="M442" s="11">
        <f>M443+M444+M445</f>
        <v>-459.29981627999996</v>
      </c>
      <c r="N442" s="11">
        <f t="shared" ref="N442:Q442" si="711">N443+N444+N445</f>
        <v>-52.477871779999994</v>
      </c>
      <c r="O442" s="11">
        <f t="shared" si="711"/>
        <v>-92.330516659999986</v>
      </c>
      <c r="P442" s="11">
        <f t="shared" si="711"/>
        <v>-130.34353089999999</v>
      </c>
      <c r="Q442" s="11">
        <f t="shared" si="711"/>
        <v>-184.14789694000001</v>
      </c>
      <c r="R442" s="63">
        <v>425</v>
      </c>
    </row>
    <row r="443" spans="1:19" ht="12.95" customHeight="1" x14ac:dyDescent="0.2">
      <c r="A443" s="61">
        <v>426</v>
      </c>
      <c r="B443" s="38" t="s">
        <v>239</v>
      </c>
      <c r="C443" s="13">
        <f t="shared" ref="C443:C445" si="712">D443+E443+F443+G443</f>
        <v>-27.515700000000002</v>
      </c>
      <c r="D443" s="10">
        <v>-5.1062399999999997</v>
      </c>
      <c r="E443" s="10">
        <v>-7.3928700000000003</v>
      </c>
      <c r="F443" s="10">
        <v>-8.3446200000000008</v>
      </c>
      <c r="G443" s="10">
        <v>-6.67197</v>
      </c>
      <c r="H443" s="13">
        <f t="shared" ref="H443:H445" si="713">I443+J443+K443+L443</f>
        <v>-31.851630000000004</v>
      </c>
      <c r="I443" s="10">
        <v>-7.7897700000000007</v>
      </c>
      <c r="J443" s="10">
        <v>-8.7479999999999993</v>
      </c>
      <c r="K443" s="10">
        <v>-7.3612799999999998</v>
      </c>
      <c r="L443" s="10">
        <v>-7.9525800000000002</v>
      </c>
      <c r="M443" s="13">
        <f t="shared" ref="M443:M445" si="714">N443+O443+P443+Q443</f>
        <v>-24.132329999999996</v>
      </c>
      <c r="N443" s="10">
        <v>-7.40259</v>
      </c>
      <c r="O443" s="10">
        <v>-3.4424999999999999</v>
      </c>
      <c r="P443" s="10">
        <v>-5.2617599999999998</v>
      </c>
      <c r="Q443" s="10">
        <v>-8.0254799999999999</v>
      </c>
      <c r="R443" s="63">
        <v>426</v>
      </c>
    </row>
    <row r="444" spans="1:19" ht="12.95" customHeight="1" x14ac:dyDescent="0.2">
      <c r="A444" s="61">
        <v>427</v>
      </c>
      <c r="B444" s="38" t="s">
        <v>241</v>
      </c>
      <c r="C444" s="13">
        <f t="shared" si="712"/>
        <v>-7.6358699999999997</v>
      </c>
      <c r="D444" s="10">
        <v>-2.8414799999999998</v>
      </c>
      <c r="E444" s="10">
        <v>1.0076400000000001</v>
      </c>
      <c r="F444" s="10">
        <v>-2.1149100000000001</v>
      </c>
      <c r="G444" s="10">
        <v>-3.6871200000000002</v>
      </c>
      <c r="H444" s="13">
        <f t="shared" si="713"/>
        <v>-12.52422</v>
      </c>
      <c r="I444" s="10">
        <v>-1.7901000000000002</v>
      </c>
      <c r="J444" s="10">
        <v>2.5353000000000003</v>
      </c>
      <c r="K444" s="10">
        <v>-7.64154</v>
      </c>
      <c r="L444" s="10">
        <v>-5.6278800000000002</v>
      </c>
      <c r="M444" s="13">
        <f t="shared" si="714"/>
        <v>-9.1052099999999996</v>
      </c>
      <c r="N444" s="10">
        <v>-1.2271500000000002</v>
      </c>
      <c r="O444" s="10">
        <v>-0.87156</v>
      </c>
      <c r="P444" s="10">
        <v>-3.7940399999999999</v>
      </c>
      <c r="Q444" s="10">
        <v>-3.2124600000000001</v>
      </c>
      <c r="R444" s="63">
        <v>427</v>
      </c>
    </row>
    <row r="445" spans="1:19" ht="12.95" customHeight="1" x14ac:dyDescent="0.2">
      <c r="A445" s="61">
        <v>428</v>
      </c>
      <c r="B445" s="38" t="s">
        <v>240</v>
      </c>
      <c r="C445" s="13">
        <f t="shared" si="712"/>
        <v>-319.26093784</v>
      </c>
      <c r="D445" s="10">
        <v>-44.292368760000002</v>
      </c>
      <c r="E445" s="10">
        <v>-82.856498450000004</v>
      </c>
      <c r="F445" s="10">
        <v>-88.865424069999989</v>
      </c>
      <c r="G445" s="10">
        <v>-103.24664656</v>
      </c>
      <c r="H445" s="13">
        <f t="shared" si="713"/>
        <v>-465.99834344000004</v>
      </c>
      <c r="I445" s="10">
        <v>-48.937447210000002</v>
      </c>
      <c r="J445" s="10">
        <v>-92.727037459999977</v>
      </c>
      <c r="K445" s="10">
        <v>-144.30136594000004</v>
      </c>
      <c r="L445" s="10">
        <v>-180.03249283000002</v>
      </c>
      <c r="M445" s="13">
        <f t="shared" si="714"/>
        <v>-426.06227627999999</v>
      </c>
      <c r="N445" s="10">
        <v>-43.848131779999996</v>
      </c>
      <c r="O445" s="10">
        <v>-88.016456659999989</v>
      </c>
      <c r="P445" s="10">
        <v>-121.2877309</v>
      </c>
      <c r="Q445" s="10">
        <v>-172.90995694</v>
      </c>
      <c r="R445" s="63">
        <v>428</v>
      </c>
    </row>
    <row r="446" spans="1:19" ht="13.5" customHeight="1" x14ac:dyDescent="0.2">
      <c r="A446" s="61">
        <v>429</v>
      </c>
      <c r="B446" s="28" t="s">
        <v>21</v>
      </c>
      <c r="C446" s="62">
        <f t="shared" ref="C446:Q446" si="715">C447+C462</f>
        <v>5011.4515524099997</v>
      </c>
      <c r="D446" s="62">
        <f t="shared" si="715"/>
        <v>517.29950134999922</v>
      </c>
      <c r="E446" s="62">
        <f t="shared" si="715"/>
        <v>742.49571705999972</v>
      </c>
      <c r="F446" s="62">
        <f t="shared" si="715"/>
        <v>3453.68111916</v>
      </c>
      <c r="G446" s="62">
        <f t="shared" si="715"/>
        <v>297.97521484000021</v>
      </c>
      <c r="H446" s="62">
        <f t="shared" si="715"/>
        <v>2895.5575859699993</v>
      </c>
      <c r="I446" s="62">
        <f t="shared" si="715"/>
        <v>-1247.4037444099999</v>
      </c>
      <c r="J446" s="62">
        <f t="shared" si="715"/>
        <v>984.33061460999988</v>
      </c>
      <c r="K446" s="62">
        <f t="shared" si="715"/>
        <v>2059.2639116800001</v>
      </c>
      <c r="L446" s="62">
        <f t="shared" si="715"/>
        <v>1099.3668040899991</v>
      </c>
      <c r="M446" s="62">
        <f t="shared" si="715"/>
        <v>2959.2701579199988</v>
      </c>
      <c r="N446" s="62">
        <f t="shared" si="715"/>
        <v>2504.6699434400002</v>
      </c>
      <c r="O446" s="62">
        <f t="shared" si="715"/>
        <v>308.76498623000055</v>
      </c>
      <c r="P446" s="62">
        <f t="shared" si="715"/>
        <v>528.49824905000025</v>
      </c>
      <c r="Q446" s="62">
        <f t="shared" si="715"/>
        <v>-382.66302080000025</v>
      </c>
      <c r="R446" s="63">
        <v>429</v>
      </c>
      <c r="S446" s="74"/>
    </row>
    <row r="447" spans="1:19" ht="13.5" customHeight="1" x14ac:dyDescent="0.2">
      <c r="A447" s="61">
        <v>430</v>
      </c>
      <c r="B447" s="27" t="s">
        <v>242</v>
      </c>
      <c r="C447" s="67">
        <f>C448+C449</f>
        <v>8.8641604100000002</v>
      </c>
      <c r="D447" s="62">
        <f t="shared" ref="D447:G447" si="716">D448+D449</f>
        <v>2.0503285</v>
      </c>
      <c r="E447" s="62">
        <f t="shared" si="716"/>
        <v>2.4658000000000002</v>
      </c>
      <c r="F447" s="62">
        <f t="shared" si="716"/>
        <v>2.33345</v>
      </c>
      <c r="G447" s="62">
        <f t="shared" si="716"/>
        <v>2.01458191</v>
      </c>
      <c r="H447" s="67">
        <f>H448+H449</f>
        <v>9.1661486500000002</v>
      </c>
      <c r="I447" s="62">
        <f t="shared" ref="I447:L447" si="717">I448+I449</f>
        <v>2.2160400999999998</v>
      </c>
      <c r="J447" s="62">
        <f t="shared" si="717"/>
        <v>2.5151159999999999</v>
      </c>
      <c r="K447" s="62">
        <f t="shared" si="717"/>
        <v>2.3801190000000001</v>
      </c>
      <c r="L447" s="62">
        <f t="shared" si="717"/>
        <v>2.0548735499999999</v>
      </c>
      <c r="M447" s="67">
        <f>M448+M449</f>
        <v>2.6469553000000001</v>
      </c>
      <c r="N447" s="62">
        <f t="shared" ref="N447:Q447" si="718">N448+N449</f>
        <v>0.88641603999999996</v>
      </c>
      <c r="O447" s="62">
        <f t="shared" si="718"/>
        <v>0.75453479999999995</v>
      </c>
      <c r="P447" s="62">
        <f t="shared" si="718"/>
        <v>0.59502975000000002</v>
      </c>
      <c r="Q447" s="62">
        <f t="shared" si="718"/>
        <v>0.41097471000000002</v>
      </c>
      <c r="R447" s="63">
        <v>430</v>
      </c>
    </row>
    <row r="448" spans="1:19" ht="12.95" customHeight="1" x14ac:dyDescent="0.2">
      <c r="A448" s="61">
        <v>431</v>
      </c>
      <c r="B448" s="29" t="s">
        <v>10</v>
      </c>
      <c r="C448" s="13">
        <f>C451</f>
        <v>8.8641604100000002</v>
      </c>
      <c r="D448" s="13">
        <f t="shared" ref="D448:G449" si="719">D451</f>
        <v>2.0503285</v>
      </c>
      <c r="E448" s="13">
        <f t="shared" si="719"/>
        <v>2.4658000000000002</v>
      </c>
      <c r="F448" s="13">
        <f t="shared" si="719"/>
        <v>2.33345</v>
      </c>
      <c r="G448" s="13">
        <f t="shared" si="719"/>
        <v>2.01458191</v>
      </c>
      <c r="H448" s="13">
        <f>H451</f>
        <v>9.1661486500000002</v>
      </c>
      <c r="I448" s="13">
        <f t="shared" ref="I448:L449" si="720">I451</f>
        <v>2.2160400999999998</v>
      </c>
      <c r="J448" s="13">
        <f t="shared" si="720"/>
        <v>2.5151159999999999</v>
      </c>
      <c r="K448" s="13">
        <f t="shared" si="720"/>
        <v>2.3801190000000001</v>
      </c>
      <c r="L448" s="13">
        <f t="shared" si="720"/>
        <v>2.0548735499999999</v>
      </c>
      <c r="M448" s="13">
        <f>M451</f>
        <v>2.6469553000000001</v>
      </c>
      <c r="N448" s="13">
        <f t="shared" ref="N448:Q449" si="721">N451</f>
        <v>0.88641603999999996</v>
      </c>
      <c r="O448" s="13">
        <f t="shared" si="721"/>
        <v>0.75453479999999995</v>
      </c>
      <c r="P448" s="13">
        <f t="shared" si="721"/>
        <v>0.59502975000000002</v>
      </c>
      <c r="Q448" s="13">
        <f t="shared" si="721"/>
        <v>0.41097471000000002</v>
      </c>
      <c r="R448" s="63">
        <v>431</v>
      </c>
    </row>
    <row r="449" spans="1:18" ht="12.95" customHeight="1" x14ac:dyDescent="0.2">
      <c r="A449" s="61">
        <v>432</v>
      </c>
      <c r="B449" s="29" t="s">
        <v>11</v>
      </c>
      <c r="C449" s="13">
        <f>C452</f>
        <v>0</v>
      </c>
      <c r="D449" s="13">
        <f t="shared" si="719"/>
        <v>0</v>
      </c>
      <c r="E449" s="13">
        <f t="shared" si="719"/>
        <v>0</v>
      </c>
      <c r="F449" s="13">
        <f t="shared" si="719"/>
        <v>0</v>
      </c>
      <c r="G449" s="13">
        <f t="shared" si="719"/>
        <v>0</v>
      </c>
      <c r="H449" s="13">
        <f>H452</f>
        <v>0</v>
      </c>
      <c r="I449" s="13">
        <f t="shared" si="720"/>
        <v>0</v>
      </c>
      <c r="J449" s="13">
        <f t="shared" si="720"/>
        <v>0</v>
      </c>
      <c r="K449" s="13">
        <f t="shared" si="720"/>
        <v>0</v>
      </c>
      <c r="L449" s="13">
        <f t="shared" si="720"/>
        <v>0</v>
      </c>
      <c r="M449" s="13">
        <f>M452</f>
        <v>0</v>
      </c>
      <c r="N449" s="13">
        <f t="shared" si="721"/>
        <v>0</v>
      </c>
      <c r="O449" s="13">
        <f t="shared" si="721"/>
        <v>0</v>
      </c>
      <c r="P449" s="13">
        <f t="shared" si="721"/>
        <v>0</v>
      </c>
      <c r="Q449" s="13">
        <f t="shared" si="721"/>
        <v>0</v>
      </c>
      <c r="R449" s="63">
        <v>432</v>
      </c>
    </row>
    <row r="450" spans="1:18" ht="12.95" customHeight="1" x14ac:dyDescent="0.2">
      <c r="A450" s="61">
        <v>433</v>
      </c>
      <c r="B450" s="31" t="s">
        <v>243</v>
      </c>
      <c r="C450" s="64">
        <f>C451+C452</f>
        <v>8.8641604100000002</v>
      </c>
      <c r="D450" s="64">
        <f t="shared" ref="D450:G450" si="722">D451+D452</f>
        <v>2.0503285</v>
      </c>
      <c r="E450" s="64">
        <f t="shared" si="722"/>
        <v>2.4658000000000002</v>
      </c>
      <c r="F450" s="64">
        <f t="shared" si="722"/>
        <v>2.33345</v>
      </c>
      <c r="G450" s="64">
        <f t="shared" si="722"/>
        <v>2.01458191</v>
      </c>
      <c r="H450" s="64">
        <f>H451+H452</f>
        <v>9.1661486500000002</v>
      </c>
      <c r="I450" s="66">
        <f t="shared" ref="I450:L450" si="723">I451+I452</f>
        <v>2.2160400999999998</v>
      </c>
      <c r="J450" s="66">
        <f t="shared" si="723"/>
        <v>2.5151159999999999</v>
      </c>
      <c r="K450" s="66">
        <f t="shared" si="723"/>
        <v>2.3801190000000001</v>
      </c>
      <c r="L450" s="66">
        <f t="shared" si="723"/>
        <v>2.0548735499999999</v>
      </c>
      <c r="M450" s="64">
        <f>M451+M452</f>
        <v>2.6469553000000001</v>
      </c>
      <c r="N450" s="66">
        <f t="shared" ref="N450:Q450" si="724">N451+N452</f>
        <v>0.88641603999999996</v>
      </c>
      <c r="O450" s="66">
        <f t="shared" si="724"/>
        <v>0.75453479999999995</v>
      </c>
      <c r="P450" s="66">
        <f t="shared" si="724"/>
        <v>0.59502975000000002</v>
      </c>
      <c r="Q450" s="66">
        <f t="shared" si="724"/>
        <v>0.41097471000000002</v>
      </c>
      <c r="R450" s="63">
        <v>433</v>
      </c>
    </row>
    <row r="451" spans="1:18" ht="12.95" customHeight="1" x14ac:dyDescent="0.2">
      <c r="A451" s="61">
        <v>434</v>
      </c>
      <c r="B451" s="29" t="s">
        <v>10</v>
      </c>
      <c r="C451" s="13">
        <f>C454</f>
        <v>8.8641604100000002</v>
      </c>
      <c r="D451" s="13">
        <f t="shared" ref="D451:G452" si="725">D454</f>
        <v>2.0503285</v>
      </c>
      <c r="E451" s="13">
        <f t="shared" si="725"/>
        <v>2.4658000000000002</v>
      </c>
      <c r="F451" s="13">
        <f t="shared" si="725"/>
        <v>2.33345</v>
      </c>
      <c r="G451" s="13">
        <f t="shared" si="725"/>
        <v>2.01458191</v>
      </c>
      <c r="H451" s="13">
        <f>H454</f>
        <v>9.1661486500000002</v>
      </c>
      <c r="I451" s="13">
        <f t="shared" ref="I451:L452" si="726">I454</f>
        <v>2.2160400999999998</v>
      </c>
      <c r="J451" s="13">
        <f t="shared" si="726"/>
        <v>2.5151159999999999</v>
      </c>
      <c r="K451" s="13">
        <f t="shared" si="726"/>
        <v>2.3801190000000001</v>
      </c>
      <c r="L451" s="13">
        <f t="shared" si="726"/>
        <v>2.0548735499999999</v>
      </c>
      <c r="M451" s="13">
        <f>M454</f>
        <v>2.6469553000000001</v>
      </c>
      <c r="N451" s="13">
        <f t="shared" ref="N451:Q452" si="727">N454</f>
        <v>0.88641603999999996</v>
      </c>
      <c r="O451" s="13">
        <f t="shared" si="727"/>
        <v>0.75453479999999995</v>
      </c>
      <c r="P451" s="13">
        <f t="shared" si="727"/>
        <v>0.59502975000000002</v>
      </c>
      <c r="Q451" s="13">
        <f t="shared" si="727"/>
        <v>0.41097471000000002</v>
      </c>
      <c r="R451" s="63">
        <v>434</v>
      </c>
    </row>
    <row r="452" spans="1:18" ht="12.95" customHeight="1" x14ac:dyDescent="0.2">
      <c r="A452" s="61">
        <v>435</v>
      </c>
      <c r="B452" s="29" t="s">
        <v>11</v>
      </c>
      <c r="C452" s="13">
        <f>C455</f>
        <v>0</v>
      </c>
      <c r="D452" s="13">
        <f t="shared" si="725"/>
        <v>0</v>
      </c>
      <c r="E452" s="13">
        <f t="shared" si="725"/>
        <v>0</v>
      </c>
      <c r="F452" s="13">
        <f t="shared" si="725"/>
        <v>0</v>
      </c>
      <c r="G452" s="13">
        <f t="shared" si="725"/>
        <v>0</v>
      </c>
      <c r="H452" s="13">
        <f>H455</f>
        <v>0</v>
      </c>
      <c r="I452" s="13">
        <f t="shared" si="726"/>
        <v>0</v>
      </c>
      <c r="J452" s="13">
        <f t="shared" si="726"/>
        <v>0</v>
      </c>
      <c r="K452" s="13">
        <f t="shared" si="726"/>
        <v>0</v>
      </c>
      <c r="L452" s="13">
        <f t="shared" si="726"/>
        <v>0</v>
      </c>
      <c r="M452" s="13">
        <f>M455</f>
        <v>0</v>
      </c>
      <c r="N452" s="13">
        <f t="shared" si="727"/>
        <v>0</v>
      </c>
      <c r="O452" s="13">
        <f t="shared" si="727"/>
        <v>0</v>
      </c>
      <c r="P452" s="13">
        <f t="shared" si="727"/>
        <v>0</v>
      </c>
      <c r="Q452" s="13">
        <f t="shared" si="727"/>
        <v>0</v>
      </c>
      <c r="R452" s="63">
        <v>435</v>
      </c>
    </row>
    <row r="453" spans="1:18" ht="12.95" customHeight="1" x14ac:dyDescent="0.2">
      <c r="A453" s="61">
        <v>436</v>
      </c>
      <c r="B453" s="32" t="s">
        <v>244</v>
      </c>
      <c r="C453" s="13">
        <f>C454+C455</f>
        <v>8.8641604100000002</v>
      </c>
      <c r="D453" s="9">
        <f t="shared" ref="D453:G453" si="728">D454+D455</f>
        <v>2.0503285</v>
      </c>
      <c r="E453" s="9">
        <f t="shared" si="728"/>
        <v>2.4658000000000002</v>
      </c>
      <c r="F453" s="9">
        <f t="shared" si="728"/>
        <v>2.33345</v>
      </c>
      <c r="G453" s="9">
        <f t="shared" si="728"/>
        <v>2.01458191</v>
      </c>
      <c r="H453" s="13">
        <f>H454+H455</f>
        <v>9.1661486500000002</v>
      </c>
      <c r="I453" s="10">
        <f t="shared" ref="I453:L453" si="729">I454+I455</f>
        <v>2.2160400999999998</v>
      </c>
      <c r="J453" s="10">
        <f t="shared" si="729"/>
        <v>2.5151159999999999</v>
      </c>
      <c r="K453" s="10">
        <f t="shared" si="729"/>
        <v>2.3801190000000001</v>
      </c>
      <c r="L453" s="10">
        <f t="shared" si="729"/>
        <v>2.0548735499999999</v>
      </c>
      <c r="M453" s="13">
        <f>M454+M455</f>
        <v>2.6469553000000001</v>
      </c>
      <c r="N453" s="10">
        <f t="shared" ref="N453:Q453" si="730">N454+N455</f>
        <v>0.88641603999999996</v>
      </c>
      <c r="O453" s="10">
        <f t="shared" si="730"/>
        <v>0.75453479999999995</v>
      </c>
      <c r="P453" s="10">
        <f t="shared" si="730"/>
        <v>0.59502975000000002</v>
      </c>
      <c r="Q453" s="10">
        <f t="shared" si="730"/>
        <v>0.41097471000000002</v>
      </c>
      <c r="R453" s="63">
        <v>436</v>
      </c>
    </row>
    <row r="454" spans="1:18" ht="12.95" customHeight="1" x14ac:dyDescent="0.2">
      <c r="A454" s="61">
        <v>437</v>
      </c>
      <c r="B454" s="29" t="s">
        <v>10</v>
      </c>
      <c r="C454" s="13">
        <f>C457+C460</f>
        <v>8.8641604100000002</v>
      </c>
      <c r="D454" s="13">
        <f t="shared" ref="D454:G455" si="731">D457+D460</f>
        <v>2.0503285</v>
      </c>
      <c r="E454" s="13">
        <f t="shared" si="731"/>
        <v>2.4658000000000002</v>
      </c>
      <c r="F454" s="13">
        <f t="shared" si="731"/>
        <v>2.33345</v>
      </c>
      <c r="G454" s="13">
        <f t="shared" si="731"/>
        <v>2.01458191</v>
      </c>
      <c r="H454" s="13">
        <f>H457+H460</f>
        <v>9.1661486500000002</v>
      </c>
      <c r="I454" s="13">
        <f t="shared" ref="I454:L455" si="732">I457+I460</f>
        <v>2.2160400999999998</v>
      </c>
      <c r="J454" s="13">
        <f t="shared" si="732"/>
        <v>2.5151159999999999</v>
      </c>
      <c r="K454" s="13">
        <f t="shared" si="732"/>
        <v>2.3801190000000001</v>
      </c>
      <c r="L454" s="13">
        <f t="shared" si="732"/>
        <v>2.0548735499999999</v>
      </c>
      <c r="M454" s="13">
        <f>M457+M460</f>
        <v>2.6469553000000001</v>
      </c>
      <c r="N454" s="13">
        <f t="shared" ref="N454:Q455" si="733">N457+N460</f>
        <v>0.88641603999999996</v>
      </c>
      <c r="O454" s="13">
        <f t="shared" si="733"/>
        <v>0.75453479999999995</v>
      </c>
      <c r="P454" s="13">
        <f t="shared" si="733"/>
        <v>0.59502975000000002</v>
      </c>
      <c r="Q454" s="13">
        <f t="shared" si="733"/>
        <v>0.41097471000000002</v>
      </c>
      <c r="R454" s="63">
        <v>437</v>
      </c>
    </row>
    <row r="455" spans="1:18" ht="12.95" customHeight="1" x14ac:dyDescent="0.2">
      <c r="A455" s="61">
        <v>438</v>
      </c>
      <c r="B455" s="29" t="s">
        <v>11</v>
      </c>
      <c r="C455" s="13">
        <f>C458+C461</f>
        <v>0</v>
      </c>
      <c r="D455" s="13">
        <f t="shared" si="731"/>
        <v>0</v>
      </c>
      <c r="E455" s="13">
        <f t="shared" si="731"/>
        <v>0</v>
      </c>
      <c r="F455" s="13">
        <f t="shared" si="731"/>
        <v>0</v>
      </c>
      <c r="G455" s="13">
        <f t="shared" si="731"/>
        <v>0</v>
      </c>
      <c r="H455" s="13">
        <f>H458+H461</f>
        <v>0</v>
      </c>
      <c r="I455" s="13">
        <f t="shared" si="732"/>
        <v>0</v>
      </c>
      <c r="J455" s="13">
        <f t="shared" si="732"/>
        <v>0</v>
      </c>
      <c r="K455" s="13">
        <f t="shared" si="732"/>
        <v>0</v>
      </c>
      <c r="L455" s="13">
        <f t="shared" si="732"/>
        <v>0</v>
      </c>
      <c r="M455" s="13">
        <f>M458+M461</f>
        <v>0</v>
      </c>
      <c r="N455" s="13">
        <f t="shared" si="733"/>
        <v>0</v>
      </c>
      <c r="O455" s="13">
        <f t="shared" si="733"/>
        <v>0</v>
      </c>
      <c r="P455" s="13">
        <f t="shared" si="733"/>
        <v>0</v>
      </c>
      <c r="Q455" s="13">
        <f t="shared" si="733"/>
        <v>0</v>
      </c>
      <c r="R455" s="63">
        <v>438</v>
      </c>
    </row>
    <row r="456" spans="1:18" ht="12.95" customHeight="1" x14ac:dyDescent="0.2">
      <c r="A456" s="61">
        <v>439</v>
      </c>
      <c r="B456" s="33" t="s">
        <v>245</v>
      </c>
      <c r="C456" s="13">
        <f>C457+C458</f>
        <v>0</v>
      </c>
      <c r="D456" s="9">
        <f t="shared" ref="D456:G456" si="734">D457+D458</f>
        <v>0</v>
      </c>
      <c r="E456" s="9">
        <f t="shared" si="734"/>
        <v>0</v>
      </c>
      <c r="F456" s="9">
        <f t="shared" si="734"/>
        <v>0</v>
      </c>
      <c r="G456" s="9">
        <f t="shared" si="734"/>
        <v>0</v>
      </c>
      <c r="H456" s="13">
        <f>H457+H458</f>
        <v>0</v>
      </c>
      <c r="I456" s="10">
        <f t="shared" ref="I456:L456" si="735">I457+I458</f>
        <v>0</v>
      </c>
      <c r="J456" s="10">
        <f t="shared" si="735"/>
        <v>0</v>
      </c>
      <c r="K456" s="10">
        <f t="shared" si="735"/>
        <v>0</v>
      </c>
      <c r="L456" s="10">
        <f t="shared" si="735"/>
        <v>0</v>
      </c>
      <c r="M456" s="13">
        <f>M457+M458</f>
        <v>0</v>
      </c>
      <c r="N456" s="10">
        <f t="shared" ref="N456:Q456" si="736">N457+N458</f>
        <v>0</v>
      </c>
      <c r="O456" s="10">
        <f t="shared" si="736"/>
        <v>0</v>
      </c>
      <c r="P456" s="10">
        <f t="shared" si="736"/>
        <v>0</v>
      </c>
      <c r="Q456" s="10">
        <f t="shared" si="736"/>
        <v>0</v>
      </c>
      <c r="R456" s="63">
        <v>439</v>
      </c>
    </row>
    <row r="457" spans="1:18" ht="12.95" customHeight="1" x14ac:dyDescent="0.2">
      <c r="A457" s="61">
        <v>440</v>
      </c>
      <c r="B457" s="29" t="s">
        <v>10</v>
      </c>
      <c r="C457" s="13">
        <f t="shared" ref="C457:C458" si="737">D457+E457+F457+G457</f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f t="shared" ref="H457:H458" si="738">I457+J457+K457+L457</f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f t="shared" ref="M457:M458" si="739">N457+O457+P457+Q457</f>
        <v>0</v>
      </c>
      <c r="N457" s="13">
        <v>0</v>
      </c>
      <c r="O457" s="13">
        <v>0</v>
      </c>
      <c r="P457" s="13">
        <v>0</v>
      </c>
      <c r="Q457" s="13">
        <v>0</v>
      </c>
      <c r="R457" s="63">
        <v>440</v>
      </c>
    </row>
    <row r="458" spans="1:18" ht="12.95" customHeight="1" x14ac:dyDescent="0.2">
      <c r="A458" s="61">
        <v>441</v>
      </c>
      <c r="B458" s="29" t="s">
        <v>11</v>
      </c>
      <c r="C458" s="13">
        <f t="shared" si="737"/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f t="shared" si="738"/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f t="shared" si="739"/>
        <v>0</v>
      </c>
      <c r="N458" s="13">
        <v>0</v>
      </c>
      <c r="O458" s="13">
        <v>0</v>
      </c>
      <c r="P458" s="13">
        <v>0</v>
      </c>
      <c r="Q458" s="13">
        <v>0</v>
      </c>
      <c r="R458" s="63">
        <v>441</v>
      </c>
    </row>
    <row r="459" spans="1:18" ht="12.95" customHeight="1" x14ac:dyDescent="0.2">
      <c r="A459" s="61">
        <v>442</v>
      </c>
      <c r="B459" s="33" t="s">
        <v>246</v>
      </c>
      <c r="C459" s="13">
        <f>C460+C461</f>
        <v>8.8641604100000002</v>
      </c>
      <c r="D459" s="9">
        <f t="shared" ref="D459:G459" si="740">D460+D461</f>
        <v>2.0503285</v>
      </c>
      <c r="E459" s="9">
        <f t="shared" si="740"/>
        <v>2.4658000000000002</v>
      </c>
      <c r="F459" s="9">
        <f t="shared" si="740"/>
        <v>2.33345</v>
      </c>
      <c r="G459" s="9">
        <f t="shared" si="740"/>
        <v>2.01458191</v>
      </c>
      <c r="H459" s="13">
        <f>H460+H461</f>
        <v>9.1661486500000002</v>
      </c>
      <c r="I459" s="10">
        <f t="shared" ref="I459:L459" si="741">I460+I461</f>
        <v>2.2160400999999998</v>
      </c>
      <c r="J459" s="10">
        <f t="shared" si="741"/>
        <v>2.5151159999999999</v>
      </c>
      <c r="K459" s="10">
        <f t="shared" si="741"/>
        <v>2.3801190000000001</v>
      </c>
      <c r="L459" s="10">
        <f t="shared" si="741"/>
        <v>2.0548735499999999</v>
      </c>
      <c r="M459" s="13">
        <f>M460+M461</f>
        <v>2.6469553000000001</v>
      </c>
      <c r="N459" s="10">
        <f t="shared" ref="N459:Q459" si="742">N460+N461</f>
        <v>0.88641603999999996</v>
      </c>
      <c r="O459" s="10">
        <f t="shared" si="742"/>
        <v>0.75453479999999995</v>
      </c>
      <c r="P459" s="10">
        <f t="shared" si="742"/>
        <v>0.59502975000000002</v>
      </c>
      <c r="Q459" s="10">
        <f t="shared" si="742"/>
        <v>0.41097471000000002</v>
      </c>
      <c r="R459" s="63">
        <v>442</v>
      </c>
    </row>
    <row r="460" spans="1:18" ht="12.95" customHeight="1" x14ac:dyDescent="0.2">
      <c r="A460" s="61">
        <v>443</v>
      </c>
      <c r="B460" s="29" t="s">
        <v>10</v>
      </c>
      <c r="C460" s="13">
        <f t="shared" ref="C460:C461" si="743">D460+E460+F460+G460</f>
        <v>8.8641604100000002</v>
      </c>
      <c r="D460" s="13">
        <v>2.0503285</v>
      </c>
      <c r="E460" s="13">
        <v>2.4658000000000002</v>
      </c>
      <c r="F460" s="13">
        <v>2.33345</v>
      </c>
      <c r="G460" s="13">
        <v>2.01458191</v>
      </c>
      <c r="H460" s="13">
        <f t="shared" ref="H460:H461" si="744">I460+J460+K460+L460</f>
        <v>9.1661486500000002</v>
      </c>
      <c r="I460" s="13">
        <v>2.2160400999999998</v>
      </c>
      <c r="J460" s="13">
        <v>2.5151159999999999</v>
      </c>
      <c r="K460" s="13">
        <v>2.3801190000000001</v>
      </c>
      <c r="L460" s="13">
        <v>2.0548735499999999</v>
      </c>
      <c r="M460" s="13">
        <f t="shared" ref="M460:M461" si="745">N460+O460+P460+Q460</f>
        <v>2.6469553000000001</v>
      </c>
      <c r="N460" s="13">
        <v>0.88641603999999996</v>
      </c>
      <c r="O460" s="13">
        <v>0.75453479999999995</v>
      </c>
      <c r="P460" s="13">
        <v>0.59502975000000002</v>
      </c>
      <c r="Q460" s="13">
        <v>0.41097471000000002</v>
      </c>
      <c r="R460" s="63">
        <v>443</v>
      </c>
    </row>
    <row r="461" spans="1:18" ht="12.95" customHeight="1" x14ac:dyDescent="0.2">
      <c r="A461" s="61">
        <v>444</v>
      </c>
      <c r="B461" s="29" t="s">
        <v>11</v>
      </c>
      <c r="C461" s="13">
        <f t="shared" si="743"/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f t="shared" si="744"/>
        <v>0</v>
      </c>
      <c r="I461" s="13">
        <v>0</v>
      </c>
      <c r="J461" s="13">
        <v>0</v>
      </c>
      <c r="K461" s="13">
        <v>0</v>
      </c>
      <c r="L461" s="13">
        <v>0</v>
      </c>
      <c r="M461" s="13">
        <f t="shared" si="745"/>
        <v>0</v>
      </c>
      <c r="N461" s="13">
        <v>0</v>
      </c>
      <c r="O461" s="13">
        <v>0</v>
      </c>
      <c r="P461" s="13">
        <v>0</v>
      </c>
      <c r="Q461" s="13">
        <v>0</v>
      </c>
      <c r="R461" s="63">
        <v>444</v>
      </c>
    </row>
    <row r="462" spans="1:18" ht="13.5" customHeight="1" x14ac:dyDescent="0.2">
      <c r="A462" s="61">
        <v>445</v>
      </c>
      <c r="B462" s="27" t="s">
        <v>247</v>
      </c>
      <c r="C462" s="67">
        <f t="shared" ref="C462:Q462" si="746">C463+C498+C565+C724</f>
        <v>5002.5873919999995</v>
      </c>
      <c r="D462" s="67">
        <f t="shared" si="746"/>
        <v>515.24917284999924</v>
      </c>
      <c r="E462" s="67">
        <f t="shared" si="746"/>
        <v>740.02991705999978</v>
      </c>
      <c r="F462" s="67">
        <f t="shared" si="746"/>
        <v>3451.3476691599999</v>
      </c>
      <c r="G462" s="67">
        <f t="shared" si="746"/>
        <v>295.9606329300002</v>
      </c>
      <c r="H462" s="67">
        <f t="shared" si="746"/>
        <v>2886.3914373199991</v>
      </c>
      <c r="I462" s="67">
        <f t="shared" si="746"/>
        <v>-1249.61978451</v>
      </c>
      <c r="J462" s="67">
        <f t="shared" si="746"/>
        <v>981.81549860999985</v>
      </c>
      <c r="K462" s="67">
        <f t="shared" si="746"/>
        <v>2056.8837926800002</v>
      </c>
      <c r="L462" s="67">
        <f t="shared" si="746"/>
        <v>1097.3119305399991</v>
      </c>
      <c r="M462" s="67">
        <f t="shared" si="746"/>
        <v>2956.6232026199987</v>
      </c>
      <c r="N462" s="67">
        <f t="shared" si="746"/>
        <v>2503.7835274000004</v>
      </c>
      <c r="O462" s="67">
        <f t="shared" si="746"/>
        <v>308.01045143000056</v>
      </c>
      <c r="P462" s="67">
        <f t="shared" si="746"/>
        <v>527.90321930000027</v>
      </c>
      <c r="Q462" s="67">
        <f t="shared" si="746"/>
        <v>-383.07399551000026</v>
      </c>
      <c r="R462" s="63">
        <v>445</v>
      </c>
    </row>
    <row r="463" spans="1:18" ht="12.95" customHeight="1" x14ac:dyDescent="0.2">
      <c r="A463" s="61">
        <v>446</v>
      </c>
      <c r="B463" s="31" t="s">
        <v>248</v>
      </c>
      <c r="C463" s="67">
        <f t="shared" ref="C463:Q463" si="747">C464+C476</f>
        <v>2279.0182810199999</v>
      </c>
      <c r="D463" s="67">
        <f t="shared" si="747"/>
        <v>245.71158071000002</v>
      </c>
      <c r="E463" s="67">
        <f t="shared" si="747"/>
        <v>892.67292514999997</v>
      </c>
      <c r="F463" s="67">
        <f t="shared" si="747"/>
        <v>594.27085714999998</v>
      </c>
      <c r="G463" s="67">
        <f t="shared" si="747"/>
        <v>546.36291800999993</v>
      </c>
      <c r="H463" s="67">
        <f t="shared" si="747"/>
        <v>1386.0485246999997</v>
      </c>
      <c r="I463" s="67">
        <f t="shared" si="747"/>
        <v>516.25767008000003</v>
      </c>
      <c r="J463" s="67">
        <f t="shared" si="747"/>
        <v>524.27805420000016</v>
      </c>
      <c r="K463" s="67">
        <f t="shared" si="747"/>
        <v>2.0003690100000426</v>
      </c>
      <c r="L463" s="67">
        <f t="shared" si="747"/>
        <v>343.51243140999958</v>
      </c>
      <c r="M463" s="67">
        <f t="shared" si="747"/>
        <v>2375.8831912299997</v>
      </c>
      <c r="N463" s="67">
        <f t="shared" si="747"/>
        <v>979.76560637</v>
      </c>
      <c r="O463" s="67">
        <f t="shared" si="747"/>
        <v>524.12951147000001</v>
      </c>
      <c r="P463" s="67">
        <f t="shared" si="747"/>
        <v>663.57563619000007</v>
      </c>
      <c r="Q463" s="67">
        <f t="shared" si="747"/>
        <v>208.41243720000003</v>
      </c>
      <c r="R463" s="63">
        <v>446</v>
      </c>
    </row>
    <row r="464" spans="1:18" ht="12.95" customHeight="1" x14ac:dyDescent="0.2">
      <c r="A464" s="61">
        <v>447</v>
      </c>
      <c r="B464" s="32" t="s">
        <v>249</v>
      </c>
      <c r="C464" s="64">
        <f>C465+C472+C473</f>
        <v>-34.40121332999999</v>
      </c>
      <c r="D464" s="64">
        <f t="shared" ref="D464:G464" si="748">D465+D472+D473</f>
        <v>72.492640699999995</v>
      </c>
      <c r="E464" s="64">
        <f t="shared" si="748"/>
        <v>16.435243229999998</v>
      </c>
      <c r="F464" s="64">
        <f t="shared" si="748"/>
        <v>-124.13686032000001</v>
      </c>
      <c r="G464" s="64">
        <f t="shared" si="748"/>
        <v>0.80776305999999964</v>
      </c>
      <c r="H464" s="64">
        <f>H465+H472+H473</f>
        <v>-810.9633009500003</v>
      </c>
      <c r="I464" s="64">
        <f t="shared" ref="I464:L464" si="749">I465+I472+I473</f>
        <v>-154.25892135000001</v>
      </c>
      <c r="J464" s="64">
        <f t="shared" si="749"/>
        <v>-52.767143059999995</v>
      </c>
      <c r="K464" s="64">
        <f t="shared" si="749"/>
        <v>-127.62655369999999</v>
      </c>
      <c r="L464" s="64">
        <f t="shared" si="749"/>
        <v>-476.31068284000031</v>
      </c>
      <c r="M464" s="64">
        <f>M465+M472+M473</f>
        <v>-456.74876796000001</v>
      </c>
      <c r="N464" s="64">
        <f t="shared" ref="N464:Q464" si="750">N465+N472+N473</f>
        <v>-103.21399818</v>
      </c>
      <c r="O464" s="64">
        <f t="shared" si="750"/>
        <v>-94.670386329999999</v>
      </c>
      <c r="P464" s="64">
        <f t="shared" si="750"/>
        <v>-52.042598840000004</v>
      </c>
      <c r="Q464" s="64">
        <f t="shared" si="750"/>
        <v>-206.82178460999998</v>
      </c>
      <c r="R464" s="63">
        <v>447</v>
      </c>
    </row>
    <row r="465" spans="1:18" ht="12.95" customHeight="1" x14ac:dyDescent="0.2">
      <c r="A465" s="61">
        <v>448</v>
      </c>
      <c r="B465" s="33" t="s">
        <v>250</v>
      </c>
      <c r="C465" s="13">
        <f>C466+C471</f>
        <v>-34.40121332999999</v>
      </c>
      <c r="D465" s="13">
        <f t="shared" ref="D465:G465" si="751">D466+D471</f>
        <v>72.492640699999995</v>
      </c>
      <c r="E465" s="13">
        <f t="shared" si="751"/>
        <v>16.435243229999998</v>
      </c>
      <c r="F465" s="13">
        <f t="shared" si="751"/>
        <v>-124.13686032000001</v>
      </c>
      <c r="G465" s="13">
        <f t="shared" si="751"/>
        <v>0.80776305999999964</v>
      </c>
      <c r="H465" s="13">
        <f>H466+H471</f>
        <v>-810.9633009500003</v>
      </c>
      <c r="I465" s="13">
        <f t="shared" ref="I465:L465" si="752">I466+I471</f>
        <v>-154.25892135000001</v>
      </c>
      <c r="J465" s="13">
        <f t="shared" si="752"/>
        <v>-52.767143059999995</v>
      </c>
      <c r="K465" s="13">
        <f t="shared" si="752"/>
        <v>-127.62655369999999</v>
      </c>
      <c r="L465" s="13">
        <f t="shared" si="752"/>
        <v>-476.31068284000031</v>
      </c>
      <c r="M465" s="13">
        <f>M466+M471</f>
        <v>-456.74876796000001</v>
      </c>
      <c r="N465" s="13">
        <f t="shared" ref="N465:Q465" si="753">N466+N471</f>
        <v>-103.21399818</v>
      </c>
      <c r="O465" s="13">
        <f t="shared" si="753"/>
        <v>-94.670386329999999</v>
      </c>
      <c r="P465" s="13">
        <f t="shared" si="753"/>
        <v>-52.042598840000004</v>
      </c>
      <c r="Q465" s="13">
        <f t="shared" si="753"/>
        <v>-206.82178460999998</v>
      </c>
      <c r="R465" s="63">
        <v>448</v>
      </c>
    </row>
    <row r="466" spans="1:18" ht="12.95" customHeight="1" x14ac:dyDescent="0.2">
      <c r="A466" s="61">
        <v>449</v>
      </c>
      <c r="B466" s="35" t="s">
        <v>251</v>
      </c>
      <c r="C466" s="11">
        <f>C467+C468+C469+C470</f>
        <v>-34.40121332999999</v>
      </c>
      <c r="D466" s="11">
        <f t="shared" ref="D466:G466" si="754">D467+D468+D469+D470</f>
        <v>72.492640699999995</v>
      </c>
      <c r="E466" s="11">
        <f t="shared" si="754"/>
        <v>16.435243229999998</v>
      </c>
      <c r="F466" s="11">
        <f t="shared" si="754"/>
        <v>-124.13686032000001</v>
      </c>
      <c r="G466" s="11">
        <f t="shared" si="754"/>
        <v>0.80776305999999964</v>
      </c>
      <c r="H466" s="11">
        <f>H467+H468+H469+H470</f>
        <v>-810.9633009500003</v>
      </c>
      <c r="I466" s="11">
        <f t="shared" ref="I466:L466" si="755">I467+I468+I469+I470</f>
        <v>-154.25892135000001</v>
      </c>
      <c r="J466" s="11">
        <f t="shared" si="755"/>
        <v>-52.767143059999995</v>
      </c>
      <c r="K466" s="11">
        <f t="shared" si="755"/>
        <v>-127.62655369999999</v>
      </c>
      <c r="L466" s="11">
        <f t="shared" si="755"/>
        <v>-476.31068284000031</v>
      </c>
      <c r="M466" s="11">
        <f>M467+M468+M469+M470</f>
        <v>-456.74876796000001</v>
      </c>
      <c r="N466" s="11">
        <f t="shared" ref="N466:Q466" si="756">N467+N468+N469+N470</f>
        <v>-103.21399818</v>
      </c>
      <c r="O466" s="11">
        <f t="shared" si="756"/>
        <v>-94.670386329999999</v>
      </c>
      <c r="P466" s="11">
        <f t="shared" si="756"/>
        <v>-52.042598840000004</v>
      </c>
      <c r="Q466" s="11">
        <f t="shared" si="756"/>
        <v>-206.82178460999998</v>
      </c>
      <c r="R466" s="63">
        <v>449</v>
      </c>
    </row>
    <row r="467" spans="1:18" ht="12.95" customHeight="1" x14ac:dyDescent="0.2">
      <c r="A467" s="61">
        <v>450</v>
      </c>
      <c r="B467" s="36" t="s">
        <v>178</v>
      </c>
      <c r="C467" s="13">
        <f t="shared" ref="C467:C472" si="757">D467+E467+F467+G467</f>
        <v>-104.8778721</v>
      </c>
      <c r="D467" s="9">
        <v>-4.8307953899999996</v>
      </c>
      <c r="E467" s="9">
        <v>19.227842729999999</v>
      </c>
      <c r="F467" s="9">
        <v>-122.20030362</v>
      </c>
      <c r="G467" s="9">
        <v>2.92538418</v>
      </c>
      <c r="H467" s="13">
        <f t="shared" ref="H467:H472" si="758">I467+J467+K467+L467</f>
        <v>-499.06757330000028</v>
      </c>
      <c r="I467" s="10">
        <v>-143.71604334</v>
      </c>
      <c r="J467" s="10">
        <v>-90.563911739999995</v>
      </c>
      <c r="K467" s="10">
        <v>-127.12699250999999</v>
      </c>
      <c r="L467" s="10">
        <v>-137.66062571000029</v>
      </c>
      <c r="M467" s="13">
        <f t="shared" ref="M467:M472" si="759">N467+O467+P467+Q467</f>
        <v>-456.48085416999999</v>
      </c>
      <c r="N467" s="10">
        <v>-101.72264348</v>
      </c>
      <c r="O467" s="10">
        <v>-97.829570669999995</v>
      </c>
      <c r="P467" s="10">
        <v>-50.537183429999999</v>
      </c>
      <c r="Q467" s="10">
        <v>-206.39145658999999</v>
      </c>
      <c r="R467" s="63">
        <v>450</v>
      </c>
    </row>
    <row r="468" spans="1:18" ht="12.95" customHeight="1" x14ac:dyDescent="0.2">
      <c r="A468" s="61">
        <v>451</v>
      </c>
      <c r="B468" s="36" t="s">
        <v>179</v>
      </c>
      <c r="C468" s="13">
        <f t="shared" si="757"/>
        <v>-5.7135453600000004</v>
      </c>
      <c r="D468" s="9">
        <v>10.96452796</v>
      </c>
      <c r="E468" s="9">
        <v>-5.7925994999999997</v>
      </c>
      <c r="F468" s="9">
        <v>-6.5671967000000002</v>
      </c>
      <c r="G468" s="9">
        <v>-4.3182771200000003</v>
      </c>
      <c r="H468" s="13">
        <f t="shared" si="758"/>
        <v>14.469496950000002</v>
      </c>
      <c r="I468" s="10">
        <v>-9.7182445099999999</v>
      </c>
      <c r="J468" s="10">
        <v>38.196819179999999</v>
      </c>
      <c r="K468" s="10">
        <v>-1.09956119</v>
      </c>
      <c r="L468" s="10">
        <v>-12.909516529999999</v>
      </c>
      <c r="M468" s="13">
        <f t="shared" si="759"/>
        <v>-0.26291378999999993</v>
      </c>
      <c r="N468" s="10">
        <v>-1.4863546999999999</v>
      </c>
      <c r="O468" s="10">
        <v>3.1591843399999999</v>
      </c>
      <c r="P468" s="10">
        <v>-1.5154154099999999</v>
      </c>
      <c r="Q468" s="10">
        <v>-0.42032802000000002</v>
      </c>
      <c r="R468" s="63">
        <v>451</v>
      </c>
    </row>
    <row r="469" spans="1:18" ht="12.95" customHeight="1" x14ac:dyDescent="0.2">
      <c r="A469" s="61">
        <v>452</v>
      </c>
      <c r="B469" s="36" t="s">
        <v>180</v>
      </c>
      <c r="C469" s="13">
        <f t="shared" si="757"/>
        <v>35.362634000000007</v>
      </c>
      <c r="D469" s="9">
        <v>25.531338000000002</v>
      </c>
      <c r="E469" s="9">
        <v>3</v>
      </c>
      <c r="F469" s="9">
        <v>4.6306399999999996</v>
      </c>
      <c r="G469" s="9">
        <v>2.2006559999999999</v>
      </c>
      <c r="H469" s="13">
        <f t="shared" si="758"/>
        <v>1.2001614</v>
      </c>
      <c r="I469" s="10">
        <v>0.90005049999999998</v>
      </c>
      <c r="J469" s="10">
        <v>-0.40005049999999998</v>
      </c>
      <c r="K469" s="10">
        <v>0.6</v>
      </c>
      <c r="L469" s="10">
        <v>0.1001614</v>
      </c>
      <c r="M469" s="13">
        <f t="shared" si="759"/>
        <v>-5.0000000000000001E-3</v>
      </c>
      <c r="N469" s="10">
        <v>-5.0000000000000001E-3</v>
      </c>
      <c r="O469" s="10">
        <v>0</v>
      </c>
      <c r="P469" s="10">
        <v>0.01</v>
      </c>
      <c r="Q469" s="10">
        <v>-0.01</v>
      </c>
      <c r="R469" s="63">
        <v>452</v>
      </c>
    </row>
    <row r="470" spans="1:18" ht="12.95" customHeight="1" x14ac:dyDescent="0.2">
      <c r="A470" s="61">
        <v>453</v>
      </c>
      <c r="B470" s="36" t="s">
        <v>181</v>
      </c>
      <c r="C470" s="13">
        <f t="shared" si="757"/>
        <v>40.827570129999998</v>
      </c>
      <c r="D470" s="9">
        <v>40.827570129999998</v>
      </c>
      <c r="E470" s="9">
        <v>0</v>
      </c>
      <c r="F470" s="9">
        <v>0</v>
      </c>
      <c r="G470" s="9">
        <v>0</v>
      </c>
      <c r="H470" s="13">
        <f t="shared" si="758"/>
        <v>-327.56538600000005</v>
      </c>
      <c r="I470" s="10">
        <v>-1.7246840000000001</v>
      </c>
      <c r="J470" s="10">
        <v>0</v>
      </c>
      <c r="K470" s="10">
        <v>0</v>
      </c>
      <c r="L470" s="10">
        <v>-325.84070200000002</v>
      </c>
      <c r="M470" s="13">
        <f t="shared" si="759"/>
        <v>0</v>
      </c>
      <c r="N470" s="10">
        <v>0</v>
      </c>
      <c r="O470" s="10">
        <v>0</v>
      </c>
      <c r="P470" s="10">
        <v>0</v>
      </c>
      <c r="Q470" s="10">
        <v>0</v>
      </c>
      <c r="R470" s="63">
        <v>453</v>
      </c>
    </row>
    <row r="471" spans="1:18" ht="12.95" customHeight="1" x14ac:dyDescent="0.2">
      <c r="A471" s="61">
        <v>454</v>
      </c>
      <c r="B471" s="35" t="s">
        <v>252</v>
      </c>
      <c r="C471" s="13">
        <f t="shared" si="757"/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f t="shared" si="758"/>
        <v>0</v>
      </c>
      <c r="I471" s="10">
        <v>0</v>
      </c>
      <c r="J471" s="10">
        <v>0</v>
      </c>
      <c r="K471" s="10">
        <v>0</v>
      </c>
      <c r="L471" s="10">
        <v>0</v>
      </c>
      <c r="M471" s="13">
        <f t="shared" si="759"/>
        <v>0</v>
      </c>
      <c r="N471" s="10">
        <v>0</v>
      </c>
      <c r="O471" s="10">
        <v>0</v>
      </c>
      <c r="P471" s="10">
        <v>0</v>
      </c>
      <c r="Q471" s="10">
        <v>0</v>
      </c>
      <c r="R471" s="63">
        <v>454</v>
      </c>
    </row>
    <row r="472" spans="1:18" ht="12.95" customHeight="1" x14ac:dyDescent="0.2">
      <c r="A472" s="61">
        <v>455</v>
      </c>
      <c r="B472" s="33" t="s">
        <v>253</v>
      </c>
      <c r="C472" s="13">
        <f t="shared" si="757"/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f t="shared" si="758"/>
        <v>0</v>
      </c>
      <c r="I472" s="10">
        <v>0</v>
      </c>
      <c r="J472" s="10">
        <v>0</v>
      </c>
      <c r="K472" s="10">
        <v>0</v>
      </c>
      <c r="L472" s="10">
        <v>0</v>
      </c>
      <c r="M472" s="13">
        <f t="shared" si="759"/>
        <v>0</v>
      </c>
      <c r="N472" s="10">
        <v>0</v>
      </c>
      <c r="O472" s="10">
        <v>0</v>
      </c>
      <c r="P472" s="10">
        <v>0</v>
      </c>
      <c r="Q472" s="10">
        <v>0</v>
      </c>
      <c r="R472" s="63">
        <v>455</v>
      </c>
    </row>
    <row r="473" spans="1:18" ht="12.95" customHeight="1" x14ac:dyDescent="0.2">
      <c r="A473" s="61">
        <v>456</v>
      </c>
      <c r="B473" s="33" t="s">
        <v>254</v>
      </c>
      <c r="C473" s="13">
        <f>C474+C475</f>
        <v>0</v>
      </c>
      <c r="D473" s="9">
        <f t="shared" ref="D473:G473" si="760">D474+D475</f>
        <v>0</v>
      </c>
      <c r="E473" s="9">
        <f t="shared" si="760"/>
        <v>0</v>
      </c>
      <c r="F473" s="9">
        <f t="shared" si="760"/>
        <v>0</v>
      </c>
      <c r="G473" s="9">
        <f t="shared" si="760"/>
        <v>0</v>
      </c>
      <c r="H473" s="13">
        <f>H474+H475</f>
        <v>0</v>
      </c>
      <c r="I473" s="10">
        <f t="shared" ref="I473:L473" si="761">I474+I475</f>
        <v>0</v>
      </c>
      <c r="J473" s="10">
        <f t="shared" si="761"/>
        <v>0</v>
      </c>
      <c r="K473" s="10">
        <f t="shared" si="761"/>
        <v>0</v>
      </c>
      <c r="L473" s="10">
        <f t="shared" si="761"/>
        <v>0</v>
      </c>
      <c r="M473" s="13">
        <f>M474+M475</f>
        <v>0</v>
      </c>
      <c r="N473" s="10">
        <f t="shared" ref="N473:Q473" si="762">N474+N475</f>
        <v>0</v>
      </c>
      <c r="O473" s="10">
        <f t="shared" si="762"/>
        <v>0</v>
      </c>
      <c r="P473" s="10">
        <f t="shared" si="762"/>
        <v>0</v>
      </c>
      <c r="Q473" s="10">
        <f t="shared" si="762"/>
        <v>0</v>
      </c>
      <c r="R473" s="63">
        <v>456</v>
      </c>
    </row>
    <row r="474" spans="1:18" ht="12.95" customHeight="1" x14ac:dyDescent="0.2">
      <c r="A474" s="61">
        <v>457</v>
      </c>
      <c r="B474" s="35" t="s">
        <v>255</v>
      </c>
      <c r="C474" s="13">
        <f t="shared" ref="C474:C475" si="763">D474+E474+F474+G474</f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f t="shared" ref="H474:H475" si="764">I474+J474+K474+L474</f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f t="shared" ref="M474:M475" si="765">N474+O474+P474+Q474</f>
        <v>0</v>
      </c>
      <c r="N474" s="13">
        <v>0</v>
      </c>
      <c r="O474" s="13">
        <v>0</v>
      </c>
      <c r="P474" s="13">
        <v>0</v>
      </c>
      <c r="Q474" s="13">
        <v>0</v>
      </c>
      <c r="R474" s="63">
        <v>457</v>
      </c>
    </row>
    <row r="475" spans="1:18" ht="12.95" customHeight="1" x14ac:dyDescent="0.2">
      <c r="A475" s="61">
        <v>458</v>
      </c>
      <c r="B475" s="35" t="s">
        <v>256</v>
      </c>
      <c r="C475" s="13">
        <f t="shared" si="763"/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f t="shared" si="764"/>
        <v>0</v>
      </c>
      <c r="I475" s="13">
        <v>0</v>
      </c>
      <c r="J475" s="13">
        <v>0</v>
      </c>
      <c r="K475" s="13">
        <v>0</v>
      </c>
      <c r="L475" s="13">
        <v>0</v>
      </c>
      <c r="M475" s="13">
        <f t="shared" si="765"/>
        <v>0</v>
      </c>
      <c r="N475" s="13">
        <v>0</v>
      </c>
      <c r="O475" s="13">
        <v>0</v>
      </c>
      <c r="P475" s="13">
        <v>0</v>
      </c>
      <c r="Q475" s="13">
        <v>0</v>
      </c>
      <c r="R475" s="63">
        <v>458</v>
      </c>
    </row>
    <row r="476" spans="1:18" ht="12.95" customHeight="1" x14ac:dyDescent="0.2">
      <c r="A476" s="61">
        <v>459</v>
      </c>
      <c r="B476" s="32" t="s">
        <v>257</v>
      </c>
      <c r="C476" s="64">
        <f t="shared" ref="C476:Q476" si="766">C477+C485+C491</f>
        <v>2313.4194943499997</v>
      </c>
      <c r="D476" s="64">
        <f t="shared" si="766"/>
        <v>173.21894001000001</v>
      </c>
      <c r="E476" s="64">
        <f t="shared" si="766"/>
        <v>876.23768192</v>
      </c>
      <c r="F476" s="64">
        <f t="shared" si="766"/>
        <v>718.40771746999997</v>
      </c>
      <c r="G476" s="64">
        <f t="shared" si="766"/>
        <v>545.55515494999997</v>
      </c>
      <c r="H476" s="64">
        <f t="shared" si="766"/>
        <v>2197.01182565</v>
      </c>
      <c r="I476" s="64">
        <f t="shared" si="766"/>
        <v>670.51659143000006</v>
      </c>
      <c r="J476" s="64">
        <f t="shared" si="766"/>
        <v>577.04519726000012</v>
      </c>
      <c r="K476" s="64">
        <f t="shared" si="766"/>
        <v>129.62692271000003</v>
      </c>
      <c r="L476" s="64">
        <f t="shared" si="766"/>
        <v>819.82311424999989</v>
      </c>
      <c r="M476" s="64">
        <f t="shared" si="766"/>
        <v>2832.6319591899996</v>
      </c>
      <c r="N476" s="64">
        <f t="shared" si="766"/>
        <v>1082.97960455</v>
      </c>
      <c r="O476" s="64">
        <f t="shared" si="766"/>
        <v>618.79989780000005</v>
      </c>
      <c r="P476" s="64">
        <f t="shared" si="766"/>
        <v>715.61823503000005</v>
      </c>
      <c r="Q476" s="64">
        <f t="shared" si="766"/>
        <v>415.23422181000001</v>
      </c>
      <c r="R476" s="63">
        <v>459</v>
      </c>
    </row>
    <row r="477" spans="1:18" ht="12.95" customHeight="1" x14ac:dyDescent="0.2">
      <c r="A477" s="61">
        <v>460</v>
      </c>
      <c r="B477" s="33" t="s">
        <v>258</v>
      </c>
      <c r="C477" s="13">
        <f>C478+C479</f>
        <v>101.41656351999997</v>
      </c>
      <c r="D477" s="9">
        <f t="shared" ref="D477:G477" si="767">D478+D479</f>
        <v>-26.585919759999999</v>
      </c>
      <c r="E477" s="9">
        <f t="shared" si="767"/>
        <v>-10.754291670000001</v>
      </c>
      <c r="F477" s="9">
        <f t="shared" si="767"/>
        <v>-41.498374499999997</v>
      </c>
      <c r="G477" s="9">
        <f t="shared" si="767"/>
        <v>180.25514944999998</v>
      </c>
      <c r="H477" s="13">
        <f>H478+H479</f>
        <v>41.61053385000001</v>
      </c>
      <c r="I477" s="10">
        <f t="shared" ref="I477:L477" si="768">I478+I479</f>
        <v>-8.6729703800000006</v>
      </c>
      <c r="J477" s="10">
        <f t="shared" si="768"/>
        <v>2.9042583699999995</v>
      </c>
      <c r="K477" s="10">
        <f t="shared" si="768"/>
        <v>-121.82979855000001</v>
      </c>
      <c r="L477" s="10">
        <f t="shared" si="768"/>
        <v>169.20904440999999</v>
      </c>
      <c r="M477" s="13">
        <f>M478+M479</f>
        <v>-327.21234291999997</v>
      </c>
      <c r="N477" s="10">
        <f t="shared" ref="N477:Q477" si="769">N478+N479</f>
        <v>-105.00536049999999</v>
      </c>
      <c r="O477" s="10">
        <f t="shared" si="769"/>
        <v>-206.5368977</v>
      </c>
      <c r="P477" s="10">
        <f t="shared" si="769"/>
        <v>-45.185330879999995</v>
      </c>
      <c r="Q477" s="10">
        <f t="shared" si="769"/>
        <v>29.51524616</v>
      </c>
      <c r="R477" s="63">
        <v>460</v>
      </c>
    </row>
    <row r="478" spans="1:18" ht="12.95" customHeight="1" x14ac:dyDescent="0.2">
      <c r="A478" s="61">
        <v>461</v>
      </c>
      <c r="B478" s="35" t="s">
        <v>259</v>
      </c>
      <c r="C478" s="13">
        <f t="shared" ref="C478" si="770">D478+E478+F478+G478</f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f t="shared" ref="H478" si="771">I478+J478+K478+L478</f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f t="shared" ref="M478" si="772">N478+O478+P478+Q478</f>
        <v>0</v>
      </c>
      <c r="N478" s="13">
        <v>0</v>
      </c>
      <c r="O478" s="13">
        <v>0</v>
      </c>
      <c r="P478" s="13">
        <v>0</v>
      </c>
      <c r="Q478" s="13">
        <v>0</v>
      </c>
      <c r="R478" s="63">
        <v>461</v>
      </c>
    </row>
    <row r="479" spans="1:18" ht="12.95" customHeight="1" x14ac:dyDescent="0.2">
      <c r="A479" s="61">
        <v>462</v>
      </c>
      <c r="B479" s="35" t="s">
        <v>260</v>
      </c>
      <c r="C479" s="13">
        <f>C480</f>
        <v>101.41656351999997</v>
      </c>
      <c r="D479" s="13">
        <f t="shared" ref="D479:Q479" si="773">D480</f>
        <v>-26.585919759999999</v>
      </c>
      <c r="E479" s="13">
        <f t="shared" si="773"/>
        <v>-10.754291670000001</v>
      </c>
      <c r="F479" s="13">
        <f t="shared" si="773"/>
        <v>-41.498374499999997</v>
      </c>
      <c r="G479" s="13">
        <f t="shared" si="773"/>
        <v>180.25514944999998</v>
      </c>
      <c r="H479" s="13">
        <f>H480</f>
        <v>41.61053385000001</v>
      </c>
      <c r="I479" s="13">
        <f t="shared" si="773"/>
        <v>-8.6729703800000006</v>
      </c>
      <c r="J479" s="13">
        <f t="shared" si="773"/>
        <v>2.9042583699999995</v>
      </c>
      <c r="K479" s="13">
        <f t="shared" si="773"/>
        <v>-121.82979855000001</v>
      </c>
      <c r="L479" s="13">
        <f t="shared" si="773"/>
        <v>169.20904440999999</v>
      </c>
      <c r="M479" s="13">
        <f>M480</f>
        <v>-327.21234291999997</v>
      </c>
      <c r="N479" s="13">
        <f t="shared" si="773"/>
        <v>-105.00536049999999</v>
      </c>
      <c r="O479" s="13">
        <f t="shared" si="773"/>
        <v>-206.5368977</v>
      </c>
      <c r="P479" s="13">
        <f t="shared" si="773"/>
        <v>-45.185330879999995</v>
      </c>
      <c r="Q479" s="13">
        <f t="shared" si="773"/>
        <v>29.51524616</v>
      </c>
      <c r="R479" s="63">
        <v>462</v>
      </c>
    </row>
    <row r="480" spans="1:18" ht="12.95" customHeight="1" x14ac:dyDescent="0.2">
      <c r="A480" s="61">
        <v>463</v>
      </c>
      <c r="B480" s="36" t="s">
        <v>75</v>
      </c>
      <c r="C480" s="11">
        <f>C481+C482+C483+C484</f>
        <v>101.41656351999997</v>
      </c>
      <c r="D480" s="11">
        <f t="shared" ref="D480:G480" si="774">D481+D482+D483+D484</f>
        <v>-26.585919759999999</v>
      </c>
      <c r="E480" s="11">
        <f t="shared" si="774"/>
        <v>-10.754291670000001</v>
      </c>
      <c r="F480" s="11">
        <f t="shared" si="774"/>
        <v>-41.498374499999997</v>
      </c>
      <c r="G480" s="11">
        <f t="shared" si="774"/>
        <v>180.25514944999998</v>
      </c>
      <c r="H480" s="11">
        <f>H481+H482+H483+H484</f>
        <v>41.61053385000001</v>
      </c>
      <c r="I480" s="11">
        <f t="shared" ref="I480:L480" si="775">I481+I482+I483+I484</f>
        <v>-8.6729703800000006</v>
      </c>
      <c r="J480" s="11">
        <f t="shared" si="775"/>
        <v>2.9042583699999995</v>
      </c>
      <c r="K480" s="11">
        <f t="shared" si="775"/>
        <v>-121.82979855000001</v>
      </c>
      <c r="L480" s="11">
        <f t="shared" si="775"/>
        <v>169.20904440999999</v>
      </c>
      <c r="M480" s="11">
        <f>M481+M482+M483+M484</f>
        <v>-327.21234291999997</v>
      </c>
      <c r="N480" s="11">
        <f t="shared" ref="N480:Q480" si="776">N481+N482+N483+N484</f>
        <v>-105.00536049999999</v>
      </c>
      <c r="O480" s="11">
        <f t="shared" si="776"/>
        <v>-206.5368977</v>
      </c>
      <c r="P480" s="11">
        <f t="shared" si="776"/>
        <v>-45.185330879999995</v>
      </c>
      <c r="Q480" s="11">
        <f t="shared" si="776"/>
        <v>29.51524616</v>
      </c>
      <c r="R480" s="63">
        <v>463</v>
      </c>
    </row>
    <row r="481" spans="1:18" ht="12.95" customHeight="1" x14ac:dyDescent="0.2">
      <c r="A481" s="61">
        <v>464</v>
      </c>
      <c r="B481" s="40" t="s">
        <v>178</v>
      </c>
      <c r="C481" s="13">
        <f t="shared" ref="C481:C484" si="777">D481+E481+F481+G481</f>
        <v>-8.8373743499999993</v>
      </c>
      <c r="D481" s="10">
        <v>-50.006732</v>
      </c>
      <c r="E481" s="10">
        <v>12.30271063</v>
      </c>
      <c r="F481" s="10">
        <v>16.61833159</v>
      </c>
      <c r="G481" s="10">
        <v>12.24831543</v>
      </c>
      <c r="H481" s="13">
        <f t="shared" ref="H481:H484" si="778">I481+J481+K481+L481</f>
        <v>123.64830562</v>
      </c>
      <c r="I481" s="10">
        <v>15.839496759999999</v>
      </c>
      <c r="J481" s="10">
        <v>1.32084431</v>
      </c>
      <c r="K481" s="10">
        <v>15.216237810000001</v>
      </c>
      <c r="L481" s="10">
        <v>91.271726740000005</v>
      </c>
      <c r="M481" s="13">
        <f t="shared" ref="M481:M484" si="779">N481+O481+P481+Q481</f>
        <v>57.449132699999993</v>
      </c>
      <c r="N481" s="10">
        <v>11.427187829999999</v>
      </c>
      <c r="O481" s="10">
        <v>1.1854681499999999</v>
      </c>
      <c r="P481" s="10">
        <v>14.77851456</v>
      </c>
      <c r="Q481" s="10">
        <v>30.057962159999999</v>
      </c>
      <c r="R481" s="63">
        <v>464</v>
      </c>
    </row>
    <row r="482" spans="1:18" ht="12.95" customHeight="1" x14ac:dyDescent="0.2">
      <c r="A482" s="61">
        <v>465</v>
      </c>
      <c r="B482" s="40" t="s">
        <v>179</v>
      </c>
      <c r="C482" s="13">
        <f t="shared" si="777"/>
        <v>-62.774711679999996</v>
      </c>
      <c r="D482" s="10">
        <v>0</v>
      </c>
      <c r="E482" s="10">
        <v>4.7809999999999997</v>
      </c>
      <c r="F482" s="10">
        <v>-54.110942999999999</v>
      </c>
      <c r="G482" s="10">
        <v>-13.444768679999999</v>
      </c>
      <c r="H482" s="13">
        <f t="shared" si="778"/>
        <v>-160.51499999999999</v>
      </c>
      <c r="I482" s="10">
        <v>-25</v>
      </c>
      <c r="J482" s="10">
        <v>3.9849999999999999</v>
      </c>
      <c r="K482" s="10">
        <v>-139.5</v>
      </c>
      <c r="L482" s="10">
        <v>0</v>
      </c>
      <c r="M482" s="13">
        <f t="shared" si="779"/>
        <v>-9.4482516099999998</v>
      </c>
      <c r="N482" s="10">
        <v>0</v>
      </c>
      <c r="O482" s="10">
        <v>-9.8932516100000001</v>
      </c>
      <c r="P482" s="10">
        <v>0.44500000000000001</v>
      </c>
      <c r="Q482" s="10">
        <v>0</v>
      </c>
      <c r="R482" s="63">
        <v>465</v>
      </c>
    </row>
    <row r="483" spans="1:18" ht="12.95" customHeight="1" x14ac:dyDescent="0.2">
      <c r="A483" s="61">
        <v>466</v>
      </c>
      <c r="B483" s="40" t="s">
        <v>180</v>
      </c>
      <c r="C483" s="13">
        <f t="shared" si="777"/>
        <v>-1.1273579999999999</v>
      </c>
      <c r="D483" s="10">
        <v>-0.64305999999999996</v>
      </c>
      <c r="E483" s="10">
        <v>4.0003999999999998E-2</v>
      </c>
      <c r="F483" s="10">
        <v>0.66649999999999998</v>
      </c>
      <c r="G483" s="10">
        <v>-1.1908019999999999</v>
      </c>
      <c r="H483" s="13">
        <f t="shared" si="778"/>
        <v>1.0440100000000001</v>
      </c>
      <c r="I483" s="10">
        <v>-0.01</v>
      </c>
      <c r="J483" s="10">
        <v>0</v>
      </c>
      <c r="K483" s="10">
        <v>-0.34499999999999997</v>
      </c>
      <c r="L483" s="10">
        <v>1.3990100000000001</v>
      </c>
      <c r="M483" s="13">
        <f t="shared" si="779"/>
        <v>17.844934000000002</v>
      </c>
      <c r="N483" s="10">
        <v>24.111146000000002</v>
      </c>
      <c r="O483" s="10">
        <v>0.63026000000000004</v>
      </c>
      <c r="P483" s="10">
        <v>-6.8964720000000002</v>
      </c>
      <c r="Q483" s="10">
        <v>0</v>
      </c>
      <c r="R483" s="63">
        <v>466</v>
      </c>
    </row>
    <row r="484" spans="1:18" ht="12.95" customHeight="1" x14ac:dyDescent="0.2">
      <c r="A484" s="61">
        <v>467</v>
      </c>
      <c r="B484" s="40" t="s">
        <v>181</v>
      </c>
      <c r="C484" s="13">
        <f t="shared" si="777"/>
        <v>174.15600754999997</v>
      </c>
      <c r="D484" s="10">
        <v>24.063872239999998</v>
      </c>
      <c r="E484" s="10">
        <v>-27.878006299999999</v>
      </c>
      <c r="F484" s="10">
        <v>-4.6722630900000004</v>
      </c>
      <c r="G484" s="10">
        <v>182.64240469999999</v>
      </c>
      <c r="H484" s="13">
        <f t="shared" si="778"/>
        <v>77.433218229999994</v>
      </c>
      <c r="I484" s="10">
        <v>0.49753286000000002</v>
      </c>
      <c r="J484" s="10">
        <v>-2.4015859399999999</v>
      </c>
      <c r="K484" s="10">
        <v>2.7989636400000002</v>
      </c>
      <c r="L484" s="10">
        <v>76.538307669999995</v>
      </c>
      <c r="M484" s="13">
        <f t="shared" si="779"/>
        <v>-393.05815800999994</v>
      </c>
      <c r="N484" s="10">
        <v>-140.54369432999999</v>
      </c>
      <c r="O484" s="10">
        <v>-198.45937423999999</v>
      </c>
      <c r="P484" s="10">
        <v>-53.512373439999998</v>
      </c>
      <c r="Q484" s="10">
        <v>-0.54271599999999998</v>
      </c>
      <c r="R484" s="63">
        <v>467</v>
      </c>
    </row>
    <row r="485" spans="1:18" ht="12.95" customHeight="1" x14ac:dyDescent="0.2">
      <c r="A485" s="61">
        <v>468</v>
      </c>
      <c r="B485" s="33" t="s">
        <v>261</v>
      </c>
      <c r="C485" s="11">
        <f>C486+C487+C488+C489</f>
        <v>1085.3079627</v>
      </c>
      <c r="D485" s="11">
        <f t="shared" ref="D485:G485" si="780">D486+D487+D488+D489</f>
        <v>-34.64680358999999</v>
      </c>
      <c r="E485" s="11">
        <f t="shared" si="780"/>
        <v>528.32365026000002</v>
      </c>
      <c r="F485" s="11">
        <f t="shared" si="780"/>
        <v>393.91096754</v>
      </c>
      <c r="G485" s="11">
        <f t="shared" si="780"/>
        <v>197.72014849000001</v>
      </c>
      <c r="H485" s="11">
        <f>H486+H487+H488+H489</f>
        <v>1053.12791803</v>
      </c>
      <c r="I485" s="11">
        <f t="shared" ref="I485:L485" si="781">I486+I487+I488+I489</f>
        <v>596.00698585000009</v>
      </c>
      <c r="J485" s="11">
        <f t="shared" si="781"/>
        <v>471.37816638000004</v>
      </c>
      <c r="K485" s="11">
        <f t="shared" si="781"/>
        <v>-91.156901759999954</v>
      </c>
      <c r="L485" s="11">
        <f t="shared" si="781"/>
        <v>76.899667559999983</v>
      </c>
      <c r="M485" s="11">
        <f>M486+M487+M488+M489</f>
        <v>1747.48882151</v>
      </c>
      <c r="N485" s="11">
        <f t="shared" ref="N485:Q485" si="782">N486+N487+N488+N489</f>
        <v>618.08052042999998</v>
      </c>
      <c r="O485" s="11">
        <f t="shared" si="782"/>
        <v>499.80968989999997</v>
      </c>
      <c r="P485" s="11">
        <f t="shared" si="782"/>
        <v>397.97514203000003</v>
      </c>
      <c r="Q485" s="11">
        <f t="shared" si="782"/>
        <v>231.62346915000001</v>
      </c>
      <c r="R485" s="63">
        <v>468</v>
      </c>
    </row>
    <row r="486" spans="1:18" ht="12.95" customHeight="1" x14ac:dyDescent="0.2">
      <c r="A486" s="61">
        <v>469</v>
      </c>
      <c r="B486" s="34" t="s">
        <v>178</v>
      </c>
      <c r="C486" s="13">
        <f t="shared" ref="C486:C489" si="783">D486+E486+F486+G486</f>
        <v>679.43227344999991</v>
      </c>
      <c r="D486" s="12">
        <v>207.47724754000001</v>
      </c>
      <c r="E486" s="12">
        <v>205.5352365</v>
      </c>
      <c r="F486" s="12">
        <v>82.182157450000005</v>
      </c>
      <c r="G486" s="12">
        <v>184.23763195999999</v>
      </c>
      <c r="H486" s="13">
        <f t="shared" ref="H486:H489" si="784">I486+J486+K486+L486</f>
        <v>557.83901272000003</v>
      </c>
      <c r="I486" s="12">
        <v>192.3111016</v>
      </c>
      <c r="J486" s="12">
        <v>142.17129084000001</v>
      </c>
      <c r="K486" s="12">
        <v>126.99426221</v>
      </c>
      <c r="L486" s="12">
        <v>96.362358069999999</v>
      </c>
      <c r="M486" s="13">
        <f t="shared" ref="M486:M489" si="785">N486+O486+P486+Q486</f>
        <v>647.23169099999996</v>
      </c>
      <c r="N486" s="12">
        <v>176.47735563000001</v>
      </c>
      <c r="O486" s="12">
        <v>231.46707522</v>
      </c>
      <c r="P486" s="12">
        <v>309.07071728</v>
      </c>
      <c r="Q486" s="12">
        <v>-69.783457130000002</v>
      </c>
      <c r="R486" s="63">
        <v>469</v>
      </c>
    </row>
    <row r="487" spans="1:18" ht="12.95" customHeight="1" x14ac:dyDescent="0.2">
      <c r="A487" s="61">
        <v>470</v>
      </c>
      <c r="B487" s="34" t="s">
        <v>179</v>
      </c>
      <c r="C487" s="13">
        <f t="shared" si="783"/>
        <v>66.24821270999999</v>
      </c>
      <c r="D487" s="12">
        <v>46.693579460000002</v>
      </c>
      <c r="E487" s="12">
        <v>35.09747617</v>
      </c>
      <c r="F487" s="12">
        <v>55.0111937</v>
      </c>
      <c r="G487" s="12">
        <v>-70.554036620000005</v>
      </c>
      <c r="H487" s="13">
        <f t="shared" si="784"/>
        <v>-156.29001942999997</v>
      </c>
      <c r="I487" s="12">
        <v>179.61110062</v>
      </c>
      <c r="J487" s="12">
        <v>88.866001389999965</v>
      </c>
      <c r="K487" s="12">
        <v>-517.07454955999992</v>
      </c>
      <c r="L487" s="12">
        <v>92.307428119999997</v>
      </c>
      <c r="M487" s="13">
        <f t="shared" si="785"/>
        <v>-14.226067909999969</v>
      </c>
      <c r="N487" s="12">
        <v>191.95789780000001</v>
      </c>
      <c r="O487" s="12">
        <v>-1.96473414</v>
      </c>
      <c r="P487" s="12">
        <v>-157.18396247999999</v>
      </c>
      <c r="Q487" s="12">
        <v>-47.03526909</v>
      </c>
      <c r="R487" s="63">
        <v>470</v>
      </c>
    </row>
    <row r="488" spans="1:18" ht="12.95" customHeight="1" x14ac:dyDescent="0.2">
      <c r="A488" s="61">
        <v>471</v>
      </c>
      <c r="B488" s="34" t="s">
        <v>180</v>
      </c>
      <c r="C488" s="13">
        <f t="shared" si="783"/>
        <v>-428.62600062000001</v>
      </c>
      <c r="D488" s="12">
        <v>-69.135889520000006</v>
      </c>
      <c r="E488" s="12">
        <v>-68.527333170000006</v>
      </c>
      <c r="F488" s="12">
        <v>52.371728949999998</v>
      </c>
      <c r="G488" s="12">
        <v>-343.33450687999999</v>
      </c>
      <c r="H488" s="13">
        <f t="shared" si="784"/>
        <v>-72.607916680000002</v>
      </c>
      <c r="I488" s="12">
        <v>-77.239877770000007</v>
      </c>
      <c r="J488" s="12">
        <v>66.443692440000007</v>
      </c>
      <c r="K488" s="12">
        <v>104.30069036</v>
      </c>
      <c r="L488" s="12">
        <v>-166.11242171000001</v>
      </c>
      <c r="M488" s="13">
        <f t="shared" si="785"/>
        <v>81.863558999999995</v>
      </c>
      <c r="N488" s="12">
        <v>49.71177462</v>
      </c>
      <c r="O488" s="12">
        <v>0.56720203999999996</v>
      </c>
      <c r="P488" s="12">
        <v>-1.7666390199999999</v>
      </c>
      <c r="Q488" s="12">
        <v>33.351221359999997</v>
      </c>
      <c r="R488" s="63">
        <v>471</v>
      </c>
    </row>
    <row r="489" spans="1:18" ht="12.95" customHeight="1" x14ac:dyDescent="0.2">
      <c r="A489" s="61">
        <v>472</v>
      </c>
      <c r="B489" s="34" t="s">
        <v>181</v>
      </c>
      <c r="C489" s="13">
        <f t="shared" si="783"/>
        <v>768.2534771600001</v>
      </c>
      <c r="D489" s="12">
        <v>-219.68174106999999</v>
      </c>
      <c r="E489" s="12">
        <v>356.21827076</v>
      </c>
      <c r="F489" s="12">
        <v>204.34588744000001</v>
      </c>
      <c r="G489" s="12">
        <v>427.37106003000002</v>
      </c>
      <c r="H489" s="13">
        <f t="shared" si="784"/>
        <v>724.18684141999995</v>
      </c>
      <c r="I489" s="12">
        <v>301.32466140000002</v>
      </c>
      <c r="J489" s="12">
        <v>173.89718171000001</v>
      </c>
      <c r="K489" s="12">
        <v>194.62269523000001</v>
      </c>
      <c r="L489" s="12">
        <v>54.342303080000001</v>
      </c>
      <c r="M489" s="13">
        <f t="shared" si="785"/>
        <v>1032.6196394200001</v>
      </c>
      <c r="N489" s="12">
        <v>199.93349237999999</v>
      </c>
      <c r="O489" s="12">
        <v>269.74014677999998</v>
      </c>
      <c r="P489" s="12">
        <v>247.85502625000001</v>
      </c>
      <c r="Q489" s="12">
        <v>315.09097401000002</v>
      </c>
      <c r="R489" s="63">
        <v>472</v>
      </c>
    </row>
    <row r="490" spans="1:18" ht="12.75" customHeight="1" x14ac:dyDescent="0.2">
      <c r="A490" s="61"/>
      <c r="B490" s="27" t="s">
        <v>395</v>
      </c>
      <c r="C490" s="13"/>
      <c r="D490" s="12"/>
      <c r="E490" s="12"/>
      <c r="F490" s="12"/>
      <c r="G490" s="12"/>
      <c r="H490" s="13"/>
      <c r="I490" s="12"/>
      <c r="J490" s="12"/>
      <c r="K490" s="12"/>
      <c r="L490" s="12"/>
      <c r="M490" s="13"/>
      <c r="N490" s="12"/>
      <c r="O490" s="12"/>
      <c r="P490" s="12"/>
      <c r="Q490" s="12"/>
      <c r="R490" s="63"/>
    </row>
    <row r="491" spans="1:18" ht="13.15" customHeight="1" x14ac:dyDescent="0.2">
      <c r="A491" s="61">
        <v>473</v>
      </c>
      <c r="B491" s="33" t="s">
        <v>262</v>
      </c>
      <c r="C491" s="13">
        <f>C492+C495</f>
        <v>1126.69496813</v>
      </c>
      <c r="D491" s="13">
        <f t="shared" ref="D491:G491" si="786">D492+D495</f>
        <v>234.45166336</v>
      </c>
      <c r="E491" s="13">
        <f t="shared" si="786"/>
        <v>358.66832333000002</v>
      </c>
      <c r="F491" s="13">
        <f t="shared" si="786"/>
        <v>365.99512442999998</v>
      </c>
      <c r="G491" s="13">
        <f t="shared" si="786"/>
        <v>167.57985700999996</v>
      </c>
      <c r="H491" s="13">
        <f>H492+H495</f>
        <v>1102.27337377</v>
      </c>
      <c r="I491" s="13">
        <f t="shared" ref="I491:L491" si="787">I492+I495</f>
        <v>83.182575959999994</v>
      </c>
      <c r="J491" s="13">
        <f t="shared" si="787"/>
        <v>102.76277251000005</v>
      </c>
      <c r="K491" s="13">
        <f t="shared" si="787"/>
        <v>342.61362301999998</v>
      </c>
      <c r="L491" s="13">
        <f t="shared" si="787"/>
        <v>573.71440227999994</v>
      </c>
      <c r="M491" s="13">
        <f>M492+M495</f>
        <v>1412.3554805999997</v>
      </c>
      <c r="N491" s="13">
        <f t="shared" ref="N491:Q491" si="788">N492+N495</f>
        <v>569.90444462000005</v>
      </c>
      <c r="O491" s="13">
        <f t="shared" si="788"/>
        <v>325.52710560000003</v>
      </c>
      <c r="P491" s="13">
        <f t="shared" si="788"/>
        <v>362.82842388</v>
      </c>
      <c r="Q491" s="13">
        <f t="shared" si="788"/>
        <v>154.09550650000003</v>
      </c>
      <c r="R491" s="63">
        <v>473</v>
      </c>
    </row>
    <row r="492" spans="1:18" ht="13.15" customHeight="1" x14ac:dyDescent="0.2">
      <c r="A492" s="61">
        <v>474</v>
      </c>
      <c r="B492" s="35" t="s">
        <v>263</v>
      </c>
      <c r="C492" s="13">
        <f>C493+C494</f>
        <v>-153.10294395</v>
      </c>
      <c r="D492" s="9">
        <f t="shared" ref="D492:G492" si="789">D493+D494</f>
        <v>65.970715440000006</v>
      </c>
      <c r="E492" s="9">
        <f t="shared" si="789"/>
        <v>-166.35599528</v>
      </c>
      <c r="F492" s="9">
        <f t="shared" si="789"/>
        <v>93.702849169999993</v>
      </c>
      <c r="G492" s="9">
        <f t="shared" si="789"/>
        <v>-146.42051328000002</v>
      </c>
      <c r="H492" s="13">
        <f>H493+H494</f>
        <v>-190.18288833999998</v>
      </c>
      <c r="I492" s="10">
        <f t="shared" ref="I492:L492" si="790">I493+I494</f>
        <v>-81.139273979999999</v>
      </c>
      <c r="J492" s="10">
        <f t="shared" si="790"/>
        <v>-193.70072112999998</v>
      </c>
      <c r="K492" s="10">
        <f t="shared" si="790"/>
        <v>31.684005029999998</v>
      </c>
      <c r="L492" s="10">
        <f t="shared" si="790"/>
        <v>52.973101739999997</v>
      </c>
      <c r="M492" s="13">
        <f>M493+M494</f>
        <v>-407.77973480999992</v>
      </c>
      <c r="N492" s="10">
        <f t="shared" ref="N492:Q492" si="791">N493+N494</f>
        <v>-132.31628964999999</v>
      </c>
      <c r="O492" s="10">
        <f t="shared" si="791"/>
        <v>-174.57340653999998</v>
      </c>
      <c r="P492" s="10">
        <f t="shared" si="791"/>
        <v>6.5107052300000063</v>
      </c>
      <c r="Q492" s="10">
        <f t="shared" si="791"/>
        <v>-107.40074385</v>
      </c>
      <c r="R492" s="63">
        <v>474</v>
      </c>
    </row>
    <row r="493" spans="1:18" ht="12.95" customHeight="1" x14ac:dyDescent="0.2">
      <c r="A493" s="61">
        <v>475</v>
      </c>
      <c r="B493" s="36" t="s">
        <v>180</v>
      </c>
      <c r="C493" s="13">
        <f t="shared" ref="C493:C494" si="792">D493+E493+F493+G493</f>
        <v>208.13527782</v>
      </c>
      <c r="D493" s="12">
        <v>78.802915510000005</v>
      </c>
      <c r="E493" s="12">
        <v>-196.37131034999999</v>
      </c>
      <c r="F493" s="12">
        <v>111.76995638</v>
      </c>
      <c r="G493" s="12">
        <v>213.93371628</v>
      </c>
      <c r="H493" s="13">
        <f t="shared" ref="H493:H494" si="793">I493+J493+K493+L493</f>
        <v>106.58698633</v>
      </c>
      <c r="I493" s="12">
        <v>28.91450528</v>
      </c>
      <c r="J493" s="12">
        <v>-36.335401570000002</v>
      </c>
      <c r="K493" s="12">
        <v>36.020179689999999</v>
      </c>
      <c r="L493" s="12">
        <v>77.987702929999998</v>
      </c>
      <c r="M493" s="13">
        <f t="shared" ref="M493:M494" si="794">N493+O493+P493+Q493</f>
        <v>-130.47730712000001</v>
      </c>
      <c r="N493" s="12">
        <v>-73.146084700000003</v>
      </c>
      <c r="O493" s="12">
        <v>28.5181392</v>
      </c>
      <c r="P493" s="12">
        <v>-57.108578369999996</v>
      </c>
      <c r="Q493" s="12">
        <v>-28.74078325</v>
      </c>
      <c r="R493" s="63">
        <v>475</v>
      </c>
    </row>
    <row r="494" spans="1:18" ht="12.95" customHeight="1" x14ac:dyDescent="0.2">
      <c r="A494" s="61">
        <v>476</v>
      </c>
      <c r="B494" s="36" t="s">
        <v>181</v>
      </c>
      <c r="C494" s="13">
        <f t="shared" si="792"/>
        <v>-361.23822177</v>
      </c>
      <c r="D494" s="12">
        <v>-12.832200070000001</v>
      </c>
      <c r="E494" s="12">
        <v>30.01531507</v>
      </c>
      <c r="F494" s="12">
        <v>-18.06710721</v>
      </c>
      <c r="G494" s="12">
        <v>-360.35422956000002</v>
      </c>
      <c r="H494" s="13">
        <f t="shared" si="793"/>
        <v>-296.76987466999998</v>
      </c>
      <c r="I494" s="12">
        <v>-110.05377926</v>
      </c>
      <c r="J494" s="12">
        <v>-157.36531955999999</v>
      </c>
      <c r="K494" s="12">
        <v>-4.3361746600000002</v>
      </c>
      <c r="L494" s="12">
        <v>-25.01460119</v>
      </c>
      <c r="M494" s="13">
        <f t="shared" si="794"/>
        <v>-277.30242768999994</v>
      </c>
      <c r="N494" s="12">
        <v>-59.170204949999999</v>
      </c>
      <c r="O494" s="12">
        <v>-203.09154573999999</v>
      </c>
      <c r="P494" s="12">
        <v>63.619283600000003</v>
      </c>
      <c r="Q494" s="12">
        <v>-78.659960600000005</v>
      </c>
      <c r="R494" s="63">
        <v>476</v>
      </c>
    </row>
    <row r="495" spans="1:18" ht="13.15" customHeight="1" x14ac:dyDescent="0.2">
      <c r="A495" s="61">
        <v>477</v>
      </c>
      <c r="B495" s="35" t="s">
        <v>264</v>
      </c>
      <c r="C495" s="13">
        <f>C496+C497</f>
        <v>1279.7979120800001</v>
      </c>
      <c r="D495" s="9">
        <f t="shared" ref="D495:G495" si="795">D496+D497</f>
        <v>168.48094792000001</v>
      </c>
      <c r="E495" s="9">
        <f t="shared" si="795"/>
        <v>525.02431861000002</v>
      </c>
      <c r="F495" s="9">
        <f t="shared" si="795"/>
        <v>272.29227526</v>
      </c>
      <c r="G495" s="9">
        <f t="shared" si="795"/>
        <v>314.00037028999998</v>
      </c>
      <c r="H495" s="13">
        <f>H496+H497</f>
        <v>1292.4562621100001</v>
      </c>
      <c r="I495" s="10">
        <f t="shared" ref="I495:L495" si="796">I496+I497</f>
        <v>164.32184993999999</v>
      </c>
      <c r="J495" s="10">
        <f t="shared" si="796"/>
        <v>296.46349364000002</v>
      </c>
      <c r="K495" s="10">
        <f t="shared" si="796"/>
        <v>310.92961799</v>
      </c>
      <c r="L495" s="10">
        <f t="shared" si="796"/>
        <v>520.74130054</v>
      </c>
      <c r="M495" s="13">
        <f>M496+M497</f>
        <v>1820.1352154099998</v>
      </c>
      <c r="N495" s="10">
        <f t="shared" ref="N495:Q495" si="797">N496+N497</f>
        <v>702.22073426999998</v>
      </c>
      <c r="O495" s="10">
        <f t="shared" si="797"/>
        <v>500.10051213999998</v>
      </c>
      <c r="P495" s="10">
        <f t="shared" si="797"/>
        <v>356.31771865000002</v>
      </c>
      <c r="Q495" s="10">
        <f t="shared" si="797"/>
        <v>261.49625035000003</v>
      </c>
      <c r="R495" s="63">
        <v>477</v>
      </c>
    </row>
    <row r="496" spans="1:18" ht="12.95" customHeight="1" x14ac:dyDescent="0.2">
      <c r="A496" s="61">
        <v>478</v>
      </c>
      <c r="B496" s="36" t="s">
        <v>180</v>
      </c>
      <c r="C496" s="13">
        <f t="shared" ref="C496:C497" si="798">D496+E496+F496+G496</f>
        <v>566.91271416000006</v>
      </c>
      <c r="D496" s="9">
        <v>110.04095227000001</v>
      </c>
      <c r="E496" s="9">
        <v>592.23544024</v>
      </c>
      <c r="F496" s="9">
        <v>-63.86547788</v>
      </c>
      <c r="G496" s="9">
        <v>-71.49820047</v>
      </c>
      <c r="H496" s="13">
        <f t="shared" ref="H496:H497" si="799">I496+J496+K496+L496</f>
        <v>315.20331877999996</v>
      </c>
      <c r="I496" s="10">
        <v>0.86696302000000003</v>
      </c>
      <c r="J496" s="10">
        <v>134.67185354</v>
      </c>
      <c r="K496" s="10">
        <v>44.0234478</v>
      </c>
      <c r="L496" s="10">
        <v>135.64105441999999</v>
      </c>
      <c r="M496" s="13">
        <f t="shared" ref="M496:M497" si="800">N496+O496+P496+Q496</f>
        <v>324.94181693000002</v>
      </c>
      <c r="N496" s="10">
        <v>45.778766210000001</v>
      </c>
      <c r="O496" s="10">
        <v>94.800131480000005</v>
      </c>
      <c r="P496" s="10">
        <v>169.49011426000001</v>
      </c>
      <c r="Q496" s="10">
        <v>14.87280498</v>
      </c>
      <c r="R496" s="63">
        <v>478</v>
      </c>
    </row>
    <row r="497" spans="1:18" ht="12.95" customHeight="1" x14ac:dyDescent="0.2">
      <c r="A497" s="61">
        <v>479</v>
      </c>
      <c r="B497" s="36" t="s">
        <v>181</v>
      </c>
      <c r="C497" s="13">
        <f t="shared" si="798"/>
        <v>712.88519792</v>
      </c>
      <c r="D497" s="9">
        <v>58.43999565</v>
      </c>
      <c r="E497" s="9">
        <v>-67.211121629999994</v>
      </c>
      <c r="F497" s="9">
        <v>336.15775314000001</v>
      </c>
      <c r="G497" s="9">
        <v>385.49857076000001</v>
      </c>
      <c r="H497" s="13">
        <f t="shared" si="799"/>
        <v>977.25294333000011</v>
      </c>
      <c r="I497" s="10">
        <v>163.45488692000001</v>
      </c>
      <c r="J497" s="10">
        <v>161.7916401</v>
      </c>
      <c r="K497" s="10">
        <v>266.90617019000001</v>
      </c>
      <c r="L497" s="10">
        <v>385.10024612000001</v>
      </c>
      <c r="M497" s="13">
        <f t="shared" si="800"/>
        <v>1495.1933984799998</v>
      </c>
      <c r="N497" s="10">
        <v>656.44196806000002</v>
      </c>
      <c r="O497" s="10">
        <v>405.30038065999997</v>
      </c>
      <c r="P497" s="10">
        <v>186.82760439</v>
      </c>
      <c r="Q497" s="10">
        <v>246.62344537000001</v>
      </c>
      <c r="R497" s="63">
        <v>479</v>
      </c>
    </row>
    <row r="498" spans="1:18" ht="13.15" customHeight="1" x14ac:dyDescent="0.2">
      <c r="A498" s="61">
        <v>480</v>
      </c>
      <c r="B498" s="31" t="s">
        <v>265</v>
      </c>
      <c r="C498" s="67">
        <f t="shared" ref="C498:Q498" si="801">C499+C531</f>
        <v>3234.3698734100003</v>
      </c>
      <c r="D498" s="67">
        <f t="shared" si="801"/>
        <v>1829.7024059099997</v>
      </c>
      <c r="E498" s="67">
        <f t="shared" si="801"/>
        <v>-241.26317420999999</v>
      </c>
      <c r="F498" s="67">
        <f t="shared" si="801"/>
        <v>68.026252400000047</v>
      </c>
      <c r="G498" s="67">
        <f t="shared" si="801"/>
        <v>1577.9043893100002</v>
      </c>
      <c r="H498" s="67">
        <f t="shared" si="801"/>
        <v>1312.0117476800001</v>
      </c>
      <c r="I498" s="67">
        <f t="shared" si="801"/>
        <v>-65.511658590000707</v>
      </c>
      <c r="J498" s="67">
        <f t="shared" si="801"/>
        <v>-2128.3907923499996</v>
      </c>
      <c r="K498" s="67">
        <f t="shared" si="801"/>
        <v>582.18610365999996</v>
      </c>
      <c r="L498" s="67">
        <f t="shared" si="801"/>
        <v>2923.7280949600004</v>
      </c>
      <c r="M498" s="67">
        <f t="shared" si="801"/>
        <v>-485.77403319000041</v>
      </c>
      <c r="N498" s="67">
        <f t="shared" si="801"/>
        <v>1745.1305298200002</v>
      </c>
      <c r="O498" s="67">
        <f t="shared" si="801"/>
        <v>-1167.2507464199998</v>
      </c>
      <c r="P498" s="67">
        <f t="shared" si="801"/>
        <v>-410.14385736999998</v>
      </c>
      <c r="Q498" s="67">
        <f t="shared" si="801"/>
        <v>-653.50995921999993</v>
      </c>
      <c r="R498" s="63">
        <v>480</v>
      </c>
    </row>
    <row r="499" spans="1:18" ht="13.15" customHeight="1" x14ac:dyDescent="0.2">
      <c r="A499" s="61">
        <v>481</v>
      </c>
      <c r="B499" s="32" t="s">
        <v>266</v>
      </c>
      <c r="C499" s="64">
        <f>C500+C507</f>
        <v>-189.41632196000018</v>
      </c>
      <c r="D499" s="64">
        <f t="shared" ref="D499:G499" si="802">D500+D507</f>
        <v>-848.68030316999989</v>
      </c>
      <c r="E499" s="64">
        <f t="shared" si="802"/>
        <v>-527.57411304000004</v>
      </c>
      <c r="F499" s="64">
        <f t="shared" si="802"/>
        <v>171.69656475999997</v>
      </c>
      <c r="G499" s="64">
        <f t="shared" si="802"/>
        <v>1015.14152949</v>
      </c>
      <c r="H499" s="64">
        <f>H500+H507</f>
        <v>-2241.9969284399999</v>
      </c>
      <c r="I499" s="64">
        <f t="shared" ref="I499:L499" si="803">I500+I507</f>
        <v>-1896.0846634500001</v>
      </c>
      <c r="J499" s="64">
        <f t="shared" si="803"/>
        <v>-1954.3690463699995</v>
      </c>
      <c r="K499" s="64">
        <f t="shared" si="803"/>
        <v>537.48341733999996</v>
      </c>
      <c r="L499" s="64">
        <f t="shared" si="803"/>
        <v>1070.97336404</v>
      </c>
      <c r="M499" s="64">
        <f>M500+M507</f>
        <v>-3572.0723737500002</v>
      </c>
      <c r="N499" s="64">
        <f t="shared" ref="N499:Q499" si="804">N500+N507</f>
        <v>-1754.63966572</v>
      </c>
      <c r="O499" s="64">
        <f t="shared" si="804"/>
        <v>-1114.1735927799998</v>
      </c>
      <c r="P499" s="64">
        <f t="shared" si="804"/>
        <v>-81.141744360000018</v>
      </c>
      <c r="Q499" s="64">
        <f t="shared" si="804"/>
        <v>-622.11737088999996</v>
      </c>
      <c r="R499" s="63">
        <v>481</v>
      </c>
    </row>
    <row r="500" spans="1:18" ht="13.15" customHeight="1" x14ac:dyDescent="0.2">
      <c r="A500" s="61">
        <v>482</v>
      </c>
      <c r="B500" s="33" t="s">
        <v>267</v>
      </c>
      <c r="C500" s="11">
        <f>C501+C502+C503+C504</f>
        <v>-303.82650769999998</v>
      </c>
      <c r="D500" s="11">
        <f t="shared" ref="D500:G500" si="805">D501+D502+D503+D504</f>
        <v>409.24208351999999</v>
      </c>
      <c r="E500" s="11">
        <f t="shared" si="805"/>
        <v>-393.12729989000002</v>
      </c>
      <c r="F500" s="11">
        <f t="shared" si="805"/>
        <v>81.218565640000008</v>
      </c>
      <c r="G500" s="11">
        <f t="shared" si="805"/>
        <v>-401.15985696999996</v>
      </c>
      <c r="H500" s="11">
        <f>H501+H502+H503+H504</f>
        <v>104.94017945999997</v>
      </c>
      <c r="I500" s="11">
        <f t="shared" ref="I500:L500" si="806">I501+I502+I503+I504</f>
        <v>-842.61095931</v>
      </c>
      <c r="J500" s="11">
        <f t="shared" si="806"/>
        <v>389.12224401999998</v>
      </c>
      <c r="K500" s="11">
        <f t="shared" si="806"/>
        <v>623.00178548999997</v>
      </c>
      <c r="L500" s="11">
        <f t="shared" si="806"/>
        <v>-64.572890739999991</v>
      </c>
      <c r="M500" s="11">
        <f>M501+M502+M503+M504</f>
        <v>-237.18358319999999</v>
      </c>
      <c r="N500" s="11">
        <f t="shared" ref="N500:Q500" si="807">N501+N502+N503+N504</f>
        <v>100.97539646999999</v>
      </c>
      <c r="O500" s="11">
        <f t="shared" si="807"/>
        <v>-374.00153745999995</v>
      </c>
      <c r="P500" s="11">
        <f t="shared" si="807"/>
        <v>-22.598858919999998</v>
      </c>
      <c r="Q500" s="11">
        <f t="shared" si="807"/>
        <v>58.441416709999999</v>
      </c>
      <c r="R500" s="63">
        <v>482</v>
      </c>
    </row>
    <row r="501" spans="1:18" ht="12.95" customHeight="1" x14ac:dyDescent="0.2">
      <c r="A501" s="61">
        <v>483</v>
      </c>
      <c r="B501" s="35" t="s">
        <v>268</v>
      </c>
      <c r="C501" s="13">
        <f t="shared" ref="C501:C503" si="808">D501+E501+F501+G501</f>
        <v>0</v>
      </c>
      <c r="D501" s="13">
        <v>0</v>
      </c>
      <c r="E501" s="13">
        <v>0</v>
      </c>
      <c r="F501" s="13">
        <v>0</v>
      </c>
      <c r="G501" s="13">
        <v>0</v>
      </c>
      <c r="H501" s="13">
        <f t="shared" ref="H501:H503" si="809">I501+J501+K501+L501</f>
        <v>0</v>
      </c>
      <c r="I501" s="13">
        <v>0</v>
      </c>
      <c r="J501" s="13">
        <v>0</v>
      </c>
      <c r="K501" s="13">
        <v>0</v>
      </c>
      <c r="L501" s="13">
        <v>0</v>
      </c>
      <c r="M501" s="13">
        <f t="shared" ref="M501:M503" si="810">N501+O501+P501+Q501</f>
        <v>0</v>
      </c>
      <c r="N501" s="13">
        <v>0</v>
      </c>
      <c r="O501" s="13">
        <v>0</v>
      </c>
      <c r="P501" s="13">
        <v>0</v>
      </c>
      <c r="Q501" s="13">
        <v>0</v>
      </c>
      <c r="R501" s="63">
        <v>483</v>
      </c>
    </row>
    <row r="502" spans="1:18" ht="12.95" customHeight="1" x14ac:dyDescent="0.2">
      <c r="A502" s="61">
        <v>484</v>
      </c>
      <c r="B502" s="35" t="s">
        <v>269</v>
      </c>
      <c r="C502" s="13">
        <f t="shared" si="808"/>
        <v>10.449482070000002</v>
      </c>
      <c r="D502" s="13">
        <v>17.735455080000001</v>
      </c>
      <c r="E502" s="13">
        <v>42.714732290000001</v>
      </c>
      <c r="F502" s="13">
        <v>16.42108224</v>
      </c>
      <c r="G502" s="13">
        <v>-66.421787539999997</v>
      </c>
      <c r="H502" s="13">
        <f t="shared" si="809"/>
        <v>54.437666209999989</v>
      </c>
      <c r="I502" s="13">
        <v>-30.111335950000001</v>
      </c>
      <c r="J502" s="13">
        <v>-21.692506860000002</v>
      </c>
      <c r="K502" s="13">
        <v>135.04682376</v>
      </c>
      <c r="L502" s="13">
        <v>-28.80531474</v>
      </c>
      <c r="M502" s="13">
        <f t="shared" si="810"/>
        <v>-72.327419140000003</v>
      </c>
      <c r="N502" s="13">
        <v>-29.93366717</v>
      </c>
      <c r="O502" s="13">
        <v>-9.5014349500000002</v>
      </c>
      <c r="P502" s="13">
        <v>-42.149164079999998</v>
      </c>
      <c r="Q502" s="13">
        <v>9.2568470600000001</v>
      </c>
      <c r="R502" s="63">
        <v>484</v>
      </c>
    </row>
    <row r="503" spans="1:18" ht="12.95" customHeight="1" x14ac:dyDescent="0.2">
      <c r="A503" s="61">
        <v>485</v>
      </c>
      <c r="B503" s="35" t="s">
        <v>270</v>
      </c>
      <c r="C503" s="13">
        <f t="shared" si="808"/>
        <v>0</v>
      </c>
      <c r="D503" s="13">
        <v>0</v>
      </c>
      <c r="E503" s="13">
        <v>0</v>
      </c>
      <c r="F503" s="13">
        <v>0</v>
      </c>
      <c r="G503" s="13">
        <v>0</v>
      </c>
      <c r="H503" s="13">
        <f t="shared" si="809"/>
        <v>0</v>
      </c>
      <c r="I503" s="13">
        <v>0</v>
      </c>
      <c r="J503" s="13">
        <v>0</v>
      </c>
      <c r="K503" s="13">
        <v>0</v>
      </c>
      <c r="L503" s="13">
        <v>0</v>
      </c>
      <c r="M503" s="13">
        <f t="shared" si="810"/>
        <v>0</v>
      </c>
      <c r="N503" s="13">
        <v>0</v>
      </c>
      <c r="O503" s="13">
        <v>0</v>
      </c>
      <c r="P503" s="13">
        <v>0</v>
      </c>
      <c r="Q503" s="13">
        <v>0</v>
      </c>
      <c r="R503" s="63">
        <v>485</v>
      </c>
    </row>
    <row r="504" spans="1:18" ht="13.15" customHeight="1" x14ac:dyDescent="0.2">
      <c r="A504" s="61">
        <v>486</v>
      </c>
      <c r="B504" s="35" t="s">
        <v>271</v>
      </c>
      <c r="C504" s="13">
        <f>C505+C506</f>
        <v>-314.27598976999997</v>
      </c>
      <c r="D504" s="9">
        <f t="shared" ref="D504:G504" si="811">D505+D506</f>
        <v>391.50662843999999</v>
      </c>
      <c r="E504" s="9">
        <f t="shared" si="811"/>
        <v>-435.84203217999999</v>
      </c>
      <c r="F504" s="9">
        <f t="shared" si="811"/>
        <v>64.797483400000004</v>
      </c>
      <c r="G504" s="9">
        <f t="shared" si="811"/>
        <v>-334.73806943</v>
      </c>
      <c r="H504" s="13">
        <f>H505+H506</f>
        <v>50.502513249999986</v>
      </c>
      <c r="I504" s="10">
        <f t="shared" ref="I504:L504" si="812">I505+I506</f>
        <v>-812.49962335999999</v>
      </c>
      <c r="J504" s="10">
        <f t="shared" si="812"/>
        <v>410.81475087999996</v>
      </c>
      <c r="K504" s="10">
        <f t="shared" si="812"/>
        <v>487.95496172999998</v>
      </c>
      <c r="L504" s="10">
        <f t="shared" si="812"/>
        <v>-35.767575999999998</v>
      </c>
      <c r="M504" s="13">
        <f>M505+M506</f>
        <v>-164.85616405999997</v>
      </c>
      <c r="N504" s="10">
        <f t="shared" ref="N504:Q504" si="813">N505+N506</f>
        <v>130.90906364</v>
      </c>
      <c r="O504" s="10">
        <f t="shared" si="813"/>
        <v>-364.50010250999998</v>
      </c>
      <c r="P504" s="10">
        <f t="shared" si="813"/>
        <v>19.550305160000001</v>
      </c>
      <c r="Q504" s="10">
        <f t="shared" si="813"/>
        <v>49.18456965</v>
      </c>
      <c r="R504" s="63">
        <v>486</v>
      </c>
    </row>
    <row r="505" spans="1:18" ht="12.95" customHeight="1" x14ac:dyDescent="0.2">
      <c r="A505" s="61">
        <v>487</v>
      </c>
      <c r="B505" s="36" t="s">
        <v>180</v>
      </c>
      <c r="C505" s="13">
        <f t="shared" ref="C505:C506" si="814">D505+E505+F505+G505</f>
        <v>0.74529100000000004</v>
      </c>
      <c r="D505" s="12">
        <v>0.74529100000000004</v>
      </c>
      <c r="E505" s="12">
        <v>0</v>
      </c>
      <c r="F505" s="12">
        <v>0</v>
      </c>
      <c r="G505" s="12">
        <v>0</v>
      </c>
      <c r="H505" s="13">
        <f t="shared" ref="H505:H506" si="815">I505+J505+K505+L505</f>
        <v>-1.0250000000000001E-3</v>
      </c>
      <c r="I505" s="13">
        <v>0</v>
      </c>
      <c r="J505" s="13">
        <v>-1.0250000000000001E-3</v>
      </c>
      <c r="K505" s="13">
        <v>0</v>
      </c>
      <c r="L505" s="13">
        <v>0</v>
      </c>
      <c r="M505" s="13">
        <f t="shared" ref="M505:M506" si="816">N505+O505+P505+Q505</f>
        <v>0</v>
      </c>
      <c r="N505" s="13">
        <v>0</v>
      </c>
      <c r="O505" s="13">
        <v>0</v>
      </c>
      <c r="P505" s="13">
        <v>0</v>
      </c>
      <c r="Q505" s="13">
        <v>0</v>
      </c>
      <c r="R505" s="63">
        <v>487</v>
      </c>
    </row>
    <row r="506" spans="1:18" ht="12.95" customHeight="1" x14ac:dyDescent="0.2">
      <c r="A506" s="61">
        <v>488</v>
      </c>
      <c r="B506" s="36" t="s">
        <v>181</v>
      </c>
      <c r="C506" s="13">
        <f t="shared" si="814"/>
        <v>-315.02128076999998</v>
      </c>
      <c r="D506" s="12">
        <v>390.76133743999998</v>
      </c>
      <c r="E506" s="12">
        <v>-435.84203217999999</v>
      </c>
      <c r="F506" s="12">
        <v>64.797483400000004</v>
      </c>
      <c r="G506" s="12">
        <v>-334.73806943</v>
      </c>
      <c r="H506" s="13">
        <f t="shared" si="815"/>
        <v>50.503538249999984</v>
      </c>
      <c r="I506" s="13">
        <v>-812.49962335999999</v>
      </c>
      <c r="J506" s="13">
        <v>410.81577587999999</v>
      </c>
      <c r="K506" s="13">
        <v>487.95496172999998</v>
      </c>
      <c r="L506" s="13">
        <v>-35.767575999999998</v>
      </c>
      <c r="M506" s="13">
        <f t="shared" si="816"/>
        <v>-164.85616405999997</v>
      </c>
      <c r="N506" s="13">
        <v>130.90906364</v>
      </c>
      <c r="O506" s="13">
        <v>-364.50010250999998</v>
      </c>
      <c r="P506" s="13">
        <v>19.550305160000001</v>
      </c>
      <c r="Q506" s="13">
        <v>49.18456965</v>
      </c>
      <c r="R506" s="63">
        <v>488</v>
      </c>
    </row>
    <row r="507" spans="1:18" ht="13.15" customHeight="1" x14ac:dyDescent="0.2">
      <c r="A507" s="61">
        <v>489</v>
      </c>
      <c r="B507" s="33" t="s">
        <v>272</v>
      </c>
      <c r="C507" s="13">
        <f t="shared" ref="C507:Q507" si="817">C508+C517+C524</f>
        <v>114.4101857399998</v>
      </c>
      <c r="D507" s="13">
        <f t="shared" si="817"/>
        <v>-1257.9223866899999</v>
      </c>
      <c r="E507" s="13">
        <f t="shared" si="817"/>
        <v>-134.44681315</v>
      </c>
      <c r="F507" s="13">
        <f t="shared" si="817"/>
        <v>90.477999119999964</v>
      </c>
      <c r="G507" s="13">
        <f t="shared" si="817"/>
        <v>1416.30138646</v>
      </c>
      <c r="H507" s="13">
        <f t="shared" si="817"/>
        <v>-2346.9371078999998</v>
      </c>
      <c r="I507" s="13">
        <f t="shared" si="817"/>
        <v>-1053.4737041400001</v>
      </c>
      <c r="J507" s="13">
        <f t="shared" si="817"/>
        <v>-2343.4912903899994</v>
      </c>
      <c r="K507" s="13">
        <f t="shared" si="817"/>
        <v>-85.518368150000015</v>
      </c>
      <c r="L507" s="13">
        <f t="shared" si="817"/>
        <v>1135.54625478</v>
      </c>
      <c r="M507" s="13">
        <f t="shared" si="817"/>
        <v>-3334.8887905500001</v>
      </c>
      <c r="N507" s="13">
        <f t="shared" si="817"/>
        <v>-1855.6150621900001</v>
      </c>
      <c r="O507" s="13">
        <f t="shared" si="817"/>
        <v>-740.17205531999991</v>
      </c>
      <c r="P507" s="13">
        <f t="shared" si="817"/>
        <v>-58.54288544000002</v>
      </c>
      <c r="Q507" s="13">
        <f t="shared" si="817"/>
        <v>-680.55878759999996</v>
      </c>
      <c r="R507" s="63">
        <v>489</v>
      </c>
    </row>
    <row r="508" spans="1:18" ht="13.15" customHeight="1" x14ac:dyDescent="0.2">
      <c r="A508" s="61">
        <v>490</v>
      </c>
      <c r="B508" s="35" t="s">
        <v>273</v>
      </c>
      <c r="C508" s="13">
        <f t="shared" ref="C508:Q508" si="818">C509+C510+C511+C514</f>
        <v>215.9906001099998</v>
      </c>
      <c r="D508" s="13">
        <f t="shared" si="818"/>
        <v>-1193.6646910899999</v>
      </c>
      <c r="E508" s="13">
        <f t="shared" si="818"/>
        <v>-130.73382645999999</v>
      </c>
      <c r="F508" s="13">
        <f t="shared" si="818"/>
        <v>-24.169134140000025</v>
      </c>
      <c r="G508" s="13">
        <f t="shared" si="818"/>
        <v>1564.5582518000001</v>
      </c>
      <c r="H508" s="13">
        <f t="shared" si="818"/>
        <v>-1691.4478200799999</v>
      </c>
      <c r="I508" s="13">
        <f t="shared" si="818"/>
        <v>-957.70349104000013</v>
      </c>
      <c r="J508" s="13">
        <f t="shared" si="818"/>
        <v>-2159.6711854099995</v>
      </c>
      <c r="K508" s="13">
        <f t="shared" si="818"/>
        <v>247.30044340000001</v>
      </c>
      <c r="L508" s="13">
        <f t="shared" si="818"/>
        <v>1178.62641297</v>
      </c>
      <c r="M508" s="13">
        <f t="shared" si="818"/>
        <v>-2574.4709757000001</v>
      </c>
      <c r="N508" s="13">
        <f t="shared" si="818"/>
        <v>-891.60283688000004</v>
      </c>
      <c r="O508" s="13">
        <f t="shared" si="818"/>
        <v>-1214.27790289</v>
      </c>
      <c r="P508" s="13">
        <f t="shared" si="818"/>
        <v>-149.65545805000002</v>
      </c>
      <c r="Q508" s="13">
        <f t="shared" si="818"/>
        <v>-318.93477787999996</v>
      </c>
      <c r="R508" s="63">
        <v>490</v>
      </c>
    </row>
    <row r="509" spans="1:18" ht="12.95" customHeight="1" x14ac:dyDescent="0.2">
      <c r="A509" s="61">
        <v>491</v>
      </c>
      <c r="B509" s="40" t="s">
        <v>274</v>
      </c>
      <c r="C509" s="13">
        <f t="shared" ref="C509:C510" si="819">D509+E509+F509+G509</f>
        <v>0</v>
      </c>
      <c r="D509" s="13">
        <v>0</v>
      </c>
      <c r="E509" s="13">
        <v>0</v>
      </c>
      <c r="F509" s="13">
        <v>0</v>
      </c>
      <c r="G509" s="13">
        <v>0</v>
      </c>
      <c r="H509" s="13">
        <f t="shared" ref="H509:H510" si="820">I509+J509+K509+L509</f>
        <v>0</v>
      </c>
      <c r="I509" s="13">
        <v>0</v>
      </c>
      <c r="J509" s="13">
        <v>0</v>
      </c>
      <c r="K509" s="13">
        <v>0</v>
      </c>
      <c r="L509" s="13">
        <v>0</v>
      </c>
      <c r="M509" s="13">
        <f t="shared" ref="M509:M510" si="821">N509+O509+P509+Q509</f>
        <v>0</v>
      </c>
      <c r="N509" s="13">
        <v>0</v>
      </c>
      <c r="O509" s="13">
        <v>0</v>
      </c>
      <c r="P509" s="13">
        <v>0</v>
      </c>
      <c r="Q509" s="13">
        <v>0</v>
      </c>
      <c r="R509" s="63">
        <v>491</v>
      </c>
    </row>
    <row r="510" spans="1:18" ht="12.95" customHeight="1" x14ac:dyDescent="0.2">
      <c r="A510" s="61">
        <v>492</v>
      </c>
      <c r="B510" s="40" t="s">
        <v>275</v>
      </c>
      <c r="C510" s="13">
        <f t="shared" si="819"/>
        <v>-47.466411910000005</v>
      </c>
      <c r="D510" s="13">
        <v>34.310724499999999</v>
      </c>
      <c r="E510" s="13">
        <v>-59.098262920000003</v>
      </c>
      <c r="F510" s="13">
        <v>22.39206381</v>
      </c>
      <c r="G510" s="13">
        <v>-45.070937299999997</v>
      </c>
      <c r="H510" s="13">
        <f t="shared" si="820"/>
        <v>-72.874267259999996</v>
      </c>
      <c r="I510" s="13">
        <v>55.167303830000002</v>
      </c>
      <c r="J510" s="13">
        <v>22.03011893</v>
      </c>
      <c r="K510" s="13">
        <v>-176.55361375999999</v>
      </c>
      <c r="L510" s="13">
        <v>26.481923739999999</v>
      </c>
      <c r="M510" s="13">
        <f t="shared" si="821"/>
        <v>-19.860657709999998</v>
      </c>
      <c r="N510" s="13">
        <v>7.12482317</v>
      </c>
      <c r="O510" s="13">
        <v>-18.427448850000001</v>
      </c>
      <c r="P510" s="13">
        <v>13.331039880000001</v>
      </c>
      <c r="Q510" s="13">
        <v>-21.889071909999998</v>
      </c>
      <c r="R510" s="63">
        <v>492</v>
      </c>
    </row>
    <row r="511" spans="1:18" ht="13.15" customHeight="1" x14ac:dyDescent="0.2">
      <c r="A511" s="61">
        <v>493</v>
      </c>
      <c r="B511" s="40" t="s">
        <v>276</v>
      </c>
      <c r="C511" s="13">
        <f t="shared" ref="C511:Q511" si="822">C512+C513</f>
        <v>-52.034192870000027</v>
      </c>
      <c r="D511" s="13">
        <f t="shared" si="822"/>
        <v>-483.43959910000001</v>
      </c>
      <c r="E511" s="13">
        <f t="shared" si="822"/>
        <v>-5.5424569399999939</v>
      </c>
      <c r="F511" s="13">
        <f t="shared" si="822"/>
        <v>66.73864347</v>
      </c>
      <c r="G511" s="13">
        <f t="shared" si="822"/>
        <v>370.20921970000006</v>
      </c>
      <c r="H511" s="13">
        <f t="shared" si="822"/>
        <v>-346.29328060000006</v>
      </c>
      <c r="I511" s="13">
        <f t="shared" si="822"/>
        <v>-62.896909919999999</v>
      </c>
      <c r="J511" s="13">
        <f t="shared" si="822"/>
        <v>-696.69178703</v>
      </c>
      <c r="K511" s="13">
        <f t="shared" si="822"/>
        <v>443.44072746999996</v>
      </c>
      <c r="L511" s="13">
        <f t="shared" si="822"/>
        <v>-30.145311119999999</v>
      </c>
      <c r="M511" s="13">
        <f t="shared" si="822"/>
        <v>-198.66360459999999</v>
      </c>
      <c r="N511" s="13">
        <f t="shared" si="822"/>
        <v>-13.550122170000002</v>
      </c>
      <c r="O511" s="13">
        <f t="shared" si="822"/>
        <v>58.323247420000001</v>
      </c>
      <c r="P511" s="13">
        <f t="shared" si="822"/>
        <v>-141.0783735</v>
      </c>
      <c r="Q511" s="13">
        <f t="shared" si="822"/>
        <v>-102.35835634999999</v>
      </c>
      <c r="R511" s="63">
        <v>493</v>
      </c>
    </row>
    <row r="512" spans="1:18" ht="12.95" customHeight="1" x14ac:dyDescent="0.2">
      <c r="A512" s="61">
        <v>494</v>
      </c>
      <c r="B512" s="41" t="s">
        <v>178</v>
      </c>
      <c r="C512" s="13">
        <f t="shared" ref="C512:C513" si="823">D512+E512+F512+G512</f>
        <v>-214.81323103000005</v>
      </c>
      <c r="D512" s="12">
        <v>-384.70949637000001</v>
      </c>
      <c r="E512" s="12">
        <v>-76.676207779999999</v>
      </c>
      <c r="F512" s="12">
        <v>-55.636893790000002</v>
      </c>
      <c r="G512" s="12">
        <v>302.20936691000003</v>
      </c>
      <c r="H512" s="13">
        <f t="shared" ref="H512:H513" si="824">I512+J512+K512+L512</f>
        <v>-399.94505776000005</v>
      </c>
      <c r="I512" s="12">
        <v>-34.729852270000002</v>
      </c>
      <c r="J512" s="12">
        <v>-608.26069598000004</v>
      </c>
      <c r="K512" s="12">
        <v>216.68852588999999</v>
      </c>
      <c r="L512" s="12">
        <v>26.356964600000001</v>
      </c>
      <c r="M512" s="13">
        <f t="shared" ref="M512:M513" si="825">N512+O512+P512+Q512</f>
        <v>-236.46409849999998</v>
      </c>
      <c r="N512" s="12">
        <v>-22.063192990000001</v>
      </c>
      <c r="O512" s="12">
        <v>16.791543140000002</v>
      </c>
      <c r="P512" s="12">
        <v>-8.9589433500000002</v>
      </c>
      <c r="Q512" s="12">
        <v>-222.23350529999999</v>
      </c>
      <c r="R512" s="63">
        <v>494</v>
      </c>
    </row>
    <row r="513" spans="1:18" ht="12.95" customHeight="1" x14ac:dyDescent="0.2">
      <c r="A513" s="61">
        <v>495</v>
      </c>
      <c r="B513" s="41" t="s">
        <v>179</v>
      </c>
      <c r="C513" s="13">
        <f t="shared" si="823"/>
        <v>162.77903816000003</v>
      </c>
      <c r="D513" s="13">
        <v>-98.730102729999999</v>
      </c>
      <c r="E513" s="13">
        <v>71.133750840000005</v>
      </c>
      <c r="F513" s="13">
        <v>122.37553726</v>
      </c>
      <c r="G513" s="13">
        <v>67.999852790000006</v>
      </c>
      <c r="H513" s="13">
        <f t="shared" si="824"/>
        <v>53.65177715999998</v>
      </c>
      <c r="I513" s="10">
        <v>-28.16705765</v>
      </c>
      <c r="J513" s="10">
        <v>-88.431091050000006</v>
      </c>
      <c r="K513" s="10">
        <v>226.75220157999999</v>
      </c>
      <c r="L513" s="10">
        <v>-56.50227572</v>
      </c>
      <c r="M513" s="13">
        <f t="shared" si="825"/>
        <v>37.800493899999992</v>
      </c>
      <c r="N513" s="10">
        <v>8.5130708199999994</v>
      </c>
      <c r="O513" s="10">
        <v>41.53170428</v>
      </c>
      <c r="P513" s="10">
        <v>-132.11943015</v>
      </c>
      <c r="Q513" s="10">
        <v>119.87514895</v>
      </c>
      <c r="R513" s="63">
        <v>495</v>
      </c>
    </row>
    <row r="514" spans="1:18" ht="13.15" customHeight="1" x14ac:dyDescent="0.2">
      <c r="A514" s="61">
        <v>496</v>
      </c>
      <c r="B514" s="40" t="s">
        <v>283</v>
      </c>
      <c r="C514" s="13">
        <f>C515+C516</f>
        <v>315.49120488999984</v>
      </c>
      <c r="D514" s="9">
        <f t="shared" ref="D514:G514" si="826">D515+D516</f>
        <v>-744.53581649</v>
      </c>
      <c r="E514" s="9">
        <f t="shared" si="826"/>
        <v>-66.093106599999999</v>
      </c>
      <c r="F514" s="9">
        <f t="shared" si="826"/>
        <v>-113.29984142000002</v>
      </c>
      <c r="G514" s="9">
        <f t="shared" si="826"/>
        <v>1239.4199693999999</v>
      </c>
      <c r="H514" s="13">
        <f>H515+H516</f>
        <v>-1272.2802722199999</v>
      </c>
      <c r="I514" s="10">
        <f t="shared" ref="I514:L514" si="827">I515+I516</f>
        <v>-949.97388495000018</v>
      </c>
      <c r="J514" s="10">
        <f t="shared" si="827"/>
        <v>-1485.0095173099996</v>
      </c>
      <c r="K514" s="10">
        <f t="shared" si="827"/>
        <v>-19.586670309999988</v>
      </c>
      <c r="L514" s="10">
        <f t="shared" si="827"/>
        <v>1182.28980035</v>
      </c>
      <c r="M514" s="13">
        <f>M515+M516</f>
        <v>-2355.9467133900002</v>
      </c>
      <c r="N514" s="10">
        <f t="shared" ref="N514:Q514" si="828">N515+N516</f>
        <v>-885.17753788000005</v>
      </c>
      <c r="O514" s="10">
        <f t="shared" si="828"/>
        <v>-1254.1737014599998</v>
      </c>
      <c r="P514" s="10">
        <f t="shared" si="828"/>
        <v>-21.908124430000026</v>
      </c>
      <c r="Q514" s="10">
        <f t="shared" si="828"/>
        <v>-194.68734961999999</v>
      </c>
      <c r="R514" s="63">
        <v>496</v>
      </c>
    </row>
    <row r="515" spans="1:18" ht="12.95" customHeight="1" x14ac:dyDescent="0.2">
      <c r="A515" s="61">
        <v>497</v>
      </c>
      <c r="B515" s="41" t="s">
        <v>180</v>
      </c>
      <c r="C515" s="13">
        <f t="shared" ref="C515:C516" si="829">D515+E515+F515+G515</f>
        <v>9.126218999999999</v>
      </c>
      <c r="D515" s="9">
        <v>0</v>
      </c>
      <c r="E515" s="9">
        <v>7.8828469999999999</v>
      </c>
      <c r="F515" s="9">
        <v>1.2433719999999999</v>
      </c>
      <c r="G515" s="9">
        <v>0</v>
      </c>
      <c r="H515" s="13">
        <f t="shared" ref="H515:H516" si="830">I515+J515+K515+L515</f>
        <v>-1.1487970000000001</v>
      </c>
      <c r="I515" s="10">
        <v>0</v>
      </c>
      <c r="J515" s="10">
        <v>0</v>
      </c>
      <c r="K515" s="10">
        <v>0</v>
      </c>
      <c r="L515" s="10">
        <v>-1.1487970000000001</v>
      </c>
      <c r="M515" s="13">
        <f t="shared" ref="M515:M516" si="831">N515+O515+P515+Q515</f>
        <v>-9.3229999999999702E-3</v>
      </c>
      <c r="N515" s="10">
        <v>0</v>
      </c>
      <c r="O515" s="10">
        <v>-0.94499999999999995</v>
      </c>
      <c r="P515" s="10">
        <v>0.93567699999999998</v>
      </c>
      <c r="Q515" s="10">
        <v>0</v>
      </c>
      <c r="R515" s="63">
        <v>497</v>
      </c>
    </row>
    <row r="516" spans="1:18" ht="12.95" customHeight="1" x14ac:dyDescent="0.2">
      <c r="A516" s="61">
        <v>498</v>
      </c>
      <c r="B516" s="41" t="s">
        <v>181</v>
      </c>
      <c r="C516" s="13">
        <f t="shared" si="829"/>
        <v>306.36498588999984</v>
      </c>
      <c r="D516" s="9">
        <v>-744.53581649</v>
      </c>
      <c r="E516" s="9">
        <v>-73.975953599999997</v>
      </c>
      <c r="F516" s="9">
        <v>-114.54321342000001</v>
      </c>
      <c r="G516" s="9">
        <v>1239.4199693999999</v>
      </c>
      <c r="H516" s="13">
        <f t="shared" si="830"/>
        <v>-1271.1314752199999</v>
      </c>
      <c r="I516" s="10">
        <v>-949.97388495000018</v>
      </c>
      <c r="J516" s="10">
        <v>-1485.0095173099996</v>
      </c>
      <c r="K516" s="10">
        <v>-19.586670309999988</v>
      </c>
      <c r="L516" s="10">
        <v>1183.43859735</v>
      </c>
      <c r="M516" s="13">
        <f t="shared" si="831"/>
        <v>-2355.93739039</v>
      </c>
      <c r="N516" s="10">
        <v>-885.17753788000005</v>
      </c>
      <c r="O516" s="10">
        <v>-1253.2287014599999</v>
      </c>
      <c r="P516" s="10">
        <v>-22.843801430000024</v>
      </c>
      <c r="Q516" s="10">
        <v>-194.68734961999999</v>
      </c>
      <c r="R516" s="63">
        <v>498</v>
      </c>
    </row>
    <row r="517" spans="1:18" ht="13.15" customHeight="1" x14ac:dyDescent="0.2">
      <c r="A517" s="61">
        <v>499</v>
      </c>
      <c r="B517" s="35" t="s">
        <v>278</v>
      </c>
      <c r="C517" s="13">
        <f>C518+C519+C520+C523</f>
        <v>-54.8813672</v>
      </c>
      <c r="D517" s="13">
        <f t="shared" ref="D517:G517" si="832">D518+D519+D520+D523</f>
        <v>-39.092871019999997</v>
      </c>
      <c r="E517" s="13">
        <f t="shared" si="832"/>
        <v>0.10676823000000013</v>
      </c>
      <c r="F517" s="13">
        <f t="shared" si="832"/>
        <v>121.47597747</v>
      </c>
      <c r="G517" s="13">
        <f t="shared" si="832"/>
        <v>-137.37124188000001</v>
      </c>
      <c r="H517" s="13">
        <f>H518+H519+H520+H523</f>
        <v>-586.88280695999993</v>
      </c>
      <c r="I517" s="13">
        <f t="shared" ref="I517:L517" si="833">I518+I519+I520+I523</f>
        <v>-66.445239949999987</v>
      </c>
      <c r="J517" s="13">
        <f t="shared" si="833"/>
        <v>-157.06104067000001</v>
      </c>
      <c r="K517" s="13">
        <f t="shared" si="833"/>
        <v>-312.88044730000001</v>
      </c>
      <c r="L517" s="13">
        <f t="shared" si="833"/>
        <v>-50.496079040000005</v>
      </c>
      <c r="M517" s="13">
        <f>M518+M519+M520+M523</f>
        <v>-874.86919816000011</v>
      </c>
      <c r="N517" s="13">
        <f t="shared" ref="N517:Q517" si="834">N518+N519+N520+N523</f>
        <v>-922.89435754999988</v>
      </c>
      <c r="O517" s="13">
        <f t="shared" si="834"/>
        <v>380.81218859000001</v>
      </c>
      <c r="P517" s="13">
        <f t="shared" si="834"/>
        <v>47.223555610000005</v>
      </c>
      <c r="Q517" s="13">
        <f t="shared" si="834"/>
        <v>-380.01058481000001</v>
      </c>
      <c r="R517" s="63">
        <v>499</v>
      </c>
    </row>
    <row r="518" spans="1:18" ht="12.95" customHeight="1" x14ac:dyDescent="0.2">
      <c r="A518" s="61">
        <v>500</v>
      </c>
      <c r="B518" s="40" t="s">
        <v>279</v>
      </c>
      <c r="C518" s="13">
        <f t="shared" ref="C518:C519" si="835">D518+E518+F518+G518</f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f t="shared" ref="H518:H519" si="836">I518+J518+K518+L518</f>
        <v>0</v>
      </c>
      <c r="I518" s="13">
        <v>0</v>
      </c>
      <c r="J518" s="13">
        <v>0</v>
      </c>
      <c r="K518" s="13">
        <v>0</v>
      </c>
      <c r="L518" s="13">
        <v>0</v>
      </c>
      <c r="M518" s="13">
        <f t="shared" ref="M518:M519" si="837">N518+O518+P518+Q518</f>
        <v>0</v>
      </c>
      <c r="N518" s="13">
        <v>0</v>
      </c>
      <c r="O518" s="13">
        <v>0</v>
      </c>
      <c r="P518" s="13">
        <v>0</v>
      </c>
      <c r="Q518" s="13">
        <v>0</v>
      </c>
      <c r="R518" s="63">
        <v>500</v>
      </c>
    </row>
    <row r="519" spans="1:18" ht="12.95" customHeight="1" x14ac:dyDescent="0.2">
      <c r="A519" s="61">
        <v>501</v>
      </c>
      <c r="B519" s="40" t="s">
        <v>280</v>
      </c>
      <c r="C519" s="13">
        <f t="shared" si="835"/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f t="shared" si="836"/>
        <v>0</v>
      </c>
      <c r="I519" s="13">
        <v>0</v>
      </c>
      <c r="J519" s="13">
        <v>0</v>
      </c>
      <c r="K519" s="13">
        <v>0</v>
      </c>
      <c r="L519" s="13">
        <v>0</v>
      </c>
      <c r="M519" s="13">
        <f t="shared" si="837"/>
        <v>0</v>
      </c>
      <c r="N519" s="13">
        <v>0</v>
      </c>
      <c r="O519" s="13">
        <v>0</v>
      </c>
      <c r="P519" s="13">
        <v>0</v>
      </c>
      <c r="Q519" s="13">
        <v>0</v>
      </c>
      <c r="R519" s="63">
        <v>501</v>
      </c>
    </row>
    <row r="520" spans="1:18" ht="13.15" customHeight="1" x14ac:dyDescent="0.2">
      <c r="A520" s="61">
        <v>502</v>
      </c>
      <c r="B520" s="40" t="s">
        <v>281</v>
      </c>
      <c r="C520" s="13">
        <f>C521+C522</f>
        <v>-3.0397607600000072</v>
      </c>
      <c r="D520" s="9">
        <f t="shared" ref="D520:G520" si="838">D521+D522</f>
        <v>52.003914680000001</v>
      </c>
      <c r="E520" s="9">
        <f t="shared" si="838"/>
        <v>-2.5884077699999999</v>
      </c>
      <c r="F520" s="9">
        <f t="shared" si="838"/>
        <v>90.668586140000002</v>
      </c>
      <c r="G520" s="9">
        <f t="shared" si="838"/>
        <v>-143.12385381000001</v>
      </c>
      <c r="H520" s="13">
        <f>H521+H522</f>
        <v>-448.44469244999993</v>
      </c>
      <c r="I520" s="10">
        <f t="shared" ref="I520:L520" si="839">I521+I522</f>
        <v>-96.405483439999983</v>
      </c>
      <c r="J520" s="10">
        <f t="shared" si="839"/>
        <v>-100.46998081</v>
      </c>
      <c r="K520" s="10">
        <f t="shared" si="839"/>
        <v>-162.85437313999998</v>
      </c>
      <c r="L520" s="10">
        <f t="shared" si="839"/>
        <v>-88.714855060000005</v>
      </c>
      <c r="M520" s="13">
        <f>M521+M522</f>
        <v>-539.10410681000008</v>
      </c>
      <c r="N520" s="10">
        <f t="shared" ref="N520:Q520" si="840">N521+N522</f>
        <v>-1076.5937255399999</v>
      </c>
      <c r="O520" s="10">
        <f t="shared" si="840"/>
        <v>456.03978530000001</v>
      </c>
      <c r="P520" s="10">
        <f t="shared" si="840"/>
        <v>73.155256570000006</v>
      </c>
      <c r="Q520" s="10">
        <f t="shared" si="840"/>
        <v>8.2945768599999994</v>
      </c>
      <c r="R520" s="63">
        <v>502</v>
      </c>
    </row>
    <row r="521" spans="1:18" ht="12.95" customHeight="1" x14ac:dyDescent="0.2">
      <c r="A521" s="61">
        <v>503</v>
      </c>
      <c r="B521" s="41" t="s">
        <v>178</v>
      </c>
      <c r="C521" s="13">
        <f t="shared" ref="C521:C523" si="841">D521+E521+F521+G521</f>
        <v>-49.068180830000003</v>
      </c>
      <c r="D521" s="13">
        <v>21.605150680000001</v>
      </c>
      <c r="E521" s="13">
        <v>11.59571663</v>
      </c>
      <c r="F521" s="13">
        <v>11.11155711</v>
      </c>
      <c r="G521" s="13">
        <v>-93.380605250000002</v>
      </c>
      <c r="H521" s="13">
        <f t="shared" ref="H521:H523" si="842">I521+J521+K521+L521</f>
        <v>-316.09601857999996</v>
      </c>
      <c r="I521" s="13">
        <v>-58.160326189999999</v>
      </c>
      <c r="J521" s="13">
        <v>-17.508391119999999</v>
      </c>
      <c r="K521" s="13">
        <v>-140.69001678999999</v>
      </c>
      <c r="L521" s="13">
        <v>-99.73728448</v>
      </c>
      <c r="M521" s="13">
        <f t="shared" ref="M521:M523" si="843">N521+O521+P521+Q521</f>
        <v>-380.92585930000001</v>
      </c>
      <c r="N521" s="13">
        <v>-178.42028450999999</v>
      </c>
      <c r="O521" s="13">
        <v>-94.118880649999994</v>
      </c>
      <c r="P521" s="13">
        <v>-52.931358760000002</v>
      </c>
      <c r="Q521" s="13">
        <v>-55.455335380000001</v>
      </c>
      <c r="R521" s="63">
        <v>503</v>
      </c>
    </row>
    <row r="522" spans="1:18" ht="12.95" customHeight="1" x14ac:dyDescent="0.2">
      <c r="A522" s="61">
        <v>504</v>
      </c>
      <c r="B522" s="41" t="s">
        <v>179</v>
      </c>
      <c r="C522" s="13">
        <f t="shared" si="841"/>
        <v>46.028420069999996</v>
      </c>
      <c r="D522" s="13">
        <v>30.398764</v>
      </c>
      <c r="E522" s="13">
        <v>-14.1841244</v>
      </c>
      <c r="F522" s="13">
        <v>79.557029029999995</v>
      </c>
      <c r="G522" s="13">
        <v>-49.743248559999998</v>
      </c>
      <c r="H522" s="13">
        <f t="shared" si="842"/>
        <v>-132.34867386999997</v>
      </c>
      <c r="I522" s="13">
        <v>-38.245157249999991</v>
      </c>
      <c r="J522" s="13">
        <v>-82.961589689999997</v>
      </c>
      <c r="K522" s="13">
        <v>-22.164356349999998</v>
      </c>
      <c r="L522" s="13">
        <v>11.02242942</v>
      </c>
      <c r="M522" s="13">
        <f t="shared" si="843"/>
        <v>-158.17824751000006</v>
      </c>
      <c r="N522" s="13">
        <v>-898.17344103000005</v>
      </c>
      <c r="O522" s="13">
        <v>550.15866595</v>
      </c>
      <c r="P522" s="13">
        <v>126.08661533</v>
      </c>
      <c r="Q522" s="13">
        <v>63.74991224</v>
      </c>
      <c r="R522" s="63">
        <v>504</v>
      </c>
    </row>
    <row r="523" spans="1:18" ht="12.95" customHeight="1" x14ac:dyDescent="0.2">
      <c r="A523" s="61">
        <v>505</v>
      </c>
      <c r="B523" s="40" t="s">
        <v>282</v>
      </c>
      <c r="C523" s="13">
        <f t="shared" si="841"/>
        <v>-51.841606439999993</v>
      </c>
      <c r="D523" s="13">
        <v>-91.096785699999998</v>
      </c>
      <c r="E523" s="13">
        <v>2.695176</v>
      </c>
      <c r="F523" s="13">
        <v>30.807391330000002</v>
      </c>
      <c r="G523" s="13">
        <v>5.7526119299999996</v>
      </c>
      <c r="H523" s="13">
        <f t="shared" si="842"/>
        <v>-138.43811450999999</v>
      </c>
      <c r="I523" s="13">
        <v>29.96024349</v>
      </c>
      <c r="J523" s="13">
        <v>-56.591059860000001</v>
      </c>
      <c r="K523" s="13">
        <v>-150.02607416000001</v>
      </c>
      <c r="L523" s="13">
        <v>38.21877602</v>
      </c>
      <c r="M523" s="13">
        <f t="shared" si="843"/>
        <v>-335.76509135000003</v>
      </c>
      <c r="N523" s="13">
        <v>153.69936799000001</v>
      </c>
      <c r="O523" s="13">
        <v>-75.22759671</v>
      </c>
      <c r="P523" s="13">
        <v>-25.931700960000001</v>
      </c>
      <c r="Q523" s="13">
        <v>-388.30516167000002</v>
      </c>
      <c r="R523" s="63">
        <v>505</v>
      </c>
    </row>
    <row r="524" spans="1:18" ht="13.15" customHeight="1" x14ac:dyDescent="0.2">
      <c r="A524" s="61">
        <v>506</v>
      </c>
      <c r="B524" s="35" t="s">
        <v>284</v>
      </c>
      <c r="C524" s="13">
        <f>C525+C526+C527+C530</f>
        <v>-46.69904717</v>
      </c>
      <c r="D524" s="13">
        <f t="shared" ref="D524:G524" si="844">D525+D526+D527+D530</f>
        <v>-25.164824580000001</v>
      </c>
      <c r="E524" s="13">
        <f t="shared" si="844"/>
        <v>-3.8197549199999994</v>
      </c>
      <c r="F524" s="13">
        <f t="shared" si="844"/>
        <v>-6.8288442100000104</v>
      </c>
      <c r="G524" s="13">
        <f t="shared" si="844"/>
        <v>-10.88562346</v>
      </c>
      <c r="H524" s="13">
        <f>H525+H526+H527+H530</f>
        <v>-68.606480860000005</v>
      </c>
      <c r="I524" s="13">
        <f t="shared" ref="I524:L524" si="845">I525+I526+I527+I530</f>
        <v>-29.324973150000002</v>
      </c>
      <c r="J524" s="13">
        <f t="shared" si="845"/>
        <v>-26.759064310000003</v>
      </c>
      <c r="K524" s="13">
        <f t="shared" si="845"/>
        <v>-19.938364250000006</v>
      </c>
      <c r="L524" s="13">
        <f t="shared" si="845"/>
        <v>7.41592085</v>
      </c>
      <c r="M524" s="13">
        <f>M525+M526+M527+M530</f>
        <v>114.45138331</v>
      </c>
      <c r="N524" s="13">
        <f t="shared" ref="N524:Q524" si="846">N525+N526+N527+N530</f>
        <v>-41.117867759999996</v>
      </c>
      <c r="O524" s="13">
        <f t="shared" si="846"/>
        <v>93.293658979999989</v>
      </c>
      <c r="P524" s="13">
        <f t="shared" si="846"/>
        <v>43.889016999999996</v>
      </c>
      <c r="Q524" s="13">
        <f t="shared" si="846"/>
        <v>18.386575090000001</v>
      </c>
      <c r="R524" s="63">
        <v>506</v>
      </c>
    </row>
    <row r="525" spans="1:18" ht="12.95" customHeight="1" x14ac:dyDescent="0.2">
      <c r="A525" s="61">
        <v>507</v>
      </c>
      <c r="B525" s="40" t="s">
        <v>285</v>
      </c>
      <c r="C525" s="13">
        <f t="shared" ref="C525:C526" si="847">D525+E525+F525+G525</f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f t="shared" ref="H525:H526" si="848">I525+J525+K525+L525</f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f t="shared" ref="M525:M526" si="849">N525+O525+P525+Q525</f>
        <v>0</v>
      </c>
      <c r="N525" s="13">
        <v>0</v>
      </c>
      <c r="O525" s="13">
        <v>0</v>
      </c>
      <c r="P525" s="13">
        <v>0</v>
      </c>
      <c r="Q525" s="13">
        <v>0</v>
      </c>
      <c r="R525" s="63">
        <v>507</v>
      </c>
    </row>
    <row r="526" spans="1:18" ht="12.95" customHeight="1" x14ac:dyDescent="0.2">
      <c r="A526" s="61">
        <v>508</v>
      </c>
      <c r="B526" s="40" t="s">
        <v>286</v>
      </c>
      <c r="C526" s="13">
        <f t="shared" si="847"/>
        <v>0.63317400000000212</v>
      </c>
      <c r="D526" s="13">
        <v>-6.1166529599999997</v>
      </c>
      <c r="E526" s="13">
        <v>-0.60922001999999953</v>
      </c>
      <c r="F526" s="13">
        <v>-4.8023986900000004</v>
      </c>
      <c r="G526" s="13">
        <v>12.161445670000001</v>
      </c>
      <c r="H526" s="13">
        <f t="shared" si="848"/>
        <v>0.28096751999999992</v>
      </c>
      <c r="I526" s="13">
        <v>-0.16211953000000012</v>
      </c>
      <c r="J526" s="13">
        <v>-3.35941475</v>
      </c>
      <c r="K526" s="13">
        <v>-3.6275499399999998</v>
      </c>
      <c r="L526" s="13">
        <v>7.4300517399999997</v>
      </c>
      <c r="M526" s="13">
        <f t="shared" si="849"/>
        <v>-11.286028130000002</v>
      </c>
      <c r="N526" s="13">
        <v>-1.4879781599999999</v>
      </c>
      <c r="O526" s="13">
        <v>-1.0917482000000001</v>
      </c>
      <c r="P526" s="13">
        <v>2.7664725699999999</v>
      </c>
      <c r="Q526" s="13">
        <v>-11.472774340000001</v>
      </c>
      <c r="R526" s="63">
        <v>508</v>
      </c>
    </row>
    <row r="527" spans="1:18" ht="13.15" customHeight="1" x14ac:dyDescent="0.2">
      <c r="A527" s="61">
        <v>509</v>
      </c>
      <c r="B527" s="40" t="s">
        <v>287</v>
      </c>
      <c r="C527" s="13">
        <f>C528+C529</f>
        <v>-47.332221170000004</v>
      </c>
      <c r="D527" s="9">
        <f t="shared" ref="D527:G527" si="850">D528+D529</f>
        <v>-19.048171620000002</v>
      </c>
      <c r="E527" s="9">
        <f t="shared" si="850"/>
        <v>-3.2105348999999999</v>
      </c>
      <c r="F527" s="9">
        <f t="shared" si="850"/>
        <v>-2.02644552000001</v>
      </c>
      <c r="G527" s="9">
        <f t="shared" si="850"/>
        <v>-23.047069130000001</v>
      </c>
      <c r="H527" s="13">
        <f>H528+H529</f>
        <v>-68.887448380000009</v>
      </c>
      <c r="I527" s="10">
        <f t="shared" ref="I527:L527" si="851">I528+I529</f>
        <v>-29.16285362</v>
      </c>
      <c r="J527" s="10">
        <f t="shared" si="851"/>
        <v>-23.399649560000004</v>
      </c>
      <c r="K527" s="10">
        <f t="shared" si="851"/>
        <v>-16.310814310000005</v>
      </c>
      <c r="L527" s="10">
        <f t="shared" si="851"/>
        <v>-1.4130890000000007E-2</v>
      </c>
      <c r="M527" s="13">
        <f>M528+M529</f>
        <v>125.73741144</v>
      </c>
      <c r="N527" s="10">
        <f t="shared" ref="N527:Q527" si="852">N528+N529</f>
        <v>-39.629889599999998</v>
      </c>
      <c r="O527" s="10">
        <f t="shared" si="852"/>
        <v>94.385407179999987</v>
      </c>
      <c r="P527" s="10">
        <f t="shared" si="852"/>
        <v>41.122544429999998</v>
      </c>
      <c r="Q527" s="10">
        <f t="shared" si="852"/>
        <v>29.859349430000002</v>
      </c>
      <c r="R527" s="63">
        <v>509</v>
      </c>
    </row>
    <row r="528" spans="1:18" ht="12.95" customHeight="1" x14ac:dyDescent="0.2">
      <c r="A528" s="61">
        <v>510</v>
      </c>
      <c r="B528" s="41" t="s">
        <v>178</v>
      </c>
      <c r="C528" s="13">
        <f t="shared" ref="C528:C530" si="853">D528+E528+F528+G528</f>
        <v>-104.38601443</v>
      </c>
      <c r="D528" s="13">
        <v>-37.634586040000002</v>
      </c>
      <c r="E528" s="13">
        <v>-3.0873698899999997</v>
      </c>
      <c r="F528" s="13">
        <v>-40.167336590000005</v>
      </c>
      <c r="G528" s="13">
        <v>-23.496721910000002</v>
      </c>
      <c r="H528" s="13">
        <f t="shared" ref="H528:H530" si="854">I528+J528+K528+L528</f>
        <v>-71.665376380000012</v>
      </c>
      <c r="I528" s="10">
        <v>-31.969444540000001</v>
      </c>
      <c r="J528" s="10">
        <v>-23.416302010000003</v>
      </c>
      <c r="K528" s="10">
        <v>-16.049198250000003</v>
      </c>
      <c r="L528" s="10">
        <v>-0.23043158</v>
      </c>
      <c r="M528" s="13">
        <f t="shared" ref="M528:M530" si="855">N528+O528+P528+Q528</f>
        <v>128.08198374</v>
      </c>
      <c r="N528" s="10">
        <v>-39.250745430000002</v>
      </c>
      <c r="O528" s="10">
        <v>94.078969399999991</v>
      </c>
      <c r="P528" s="10">
        <v>41.59339233</v>
      </c>
      <c r="Q528" s="10">
        <v>31.660367440000002</v>
      </c>
      <c r="R528" s="63">
        <v>510</v>
      </c>
    </row>
    <row r="529" spans="1:18" ht="12.95" customHeight="1" x14ac:dyDescent="0.2">
      <c r="A529" s="61">
        <v>511</v>
      </c>
      <c r="B529" s="41" t="s">
        <v>179</v>
      </c>
      <c r="C529" s="13">
        <f t="shared" si="853"/>
        <v>57.053793259999999</v>
      </c>
      <c r="D529" s="13">
        <v>18.586414420000001</v>
      </c>
      <c r="E529" s="13">
        <v>-0.12316501000000001</v>
      </c>
      <c r="F529" s="13">
        <v>38.140891069999995</v>
      </c>
      <c r="G529" s="13">
        <v>0.44965278000000009</v>
      </c>
      <c r="H529" s="13">
        <f t="shared" si="854"/>
        <v>2.7779280000000002</v>
      </c>
      <c r="I529" s="10">
        <v>2.8065909200000001</v>
      </c>
      <c r="J529" s="10">
        <v>1.6652449999999999E-2</v>
      </c>
      <c r="K529" s="10">
        <v>-0.26161606000000004</v>
      </c>
      <c r="L529" s="10">
        <v>0.21630068999999999</v>
      </c>
      <c r="M529" s="13">
        <f t="shared" si="855"/>
        <v>-2.3445722999999998</v>
      </c>
      <c r="N529" s="10">
        <v>-0.37914417</v>
      </c>
      <c r="O529" s="10">
        <v>0.30643777999999999</v>
      </c>
      <c r="P529" s="10">
        <v>-0.47084789999999999</v>
      </c>
      <c r="Q529" s="10">
        <v>-1.8010180099999999</v>
      </c>
      <c r="R529" s="63">
        <v>511</v>
      </c>
    </row>
    <row r="530" spans="1:18" ht="12.95" customHeight="1" x14ac:dyDescent="0.2">
      <c r="A530" s="61">
        <v>512</v>
      </c>
      <c r="B530" s="40" t="s">
        <v>288</v>
      </c>
      <c r="C530" s="13">
        <f t="shared" si="853"/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f t="shared" si="854"/>
        <v>0</v>
      </c>
      <c r="I530" s="10">
        <v>0</v>
      </c>
      <c r="J530" s="10">
        <v>0</v>
      </c>
      <c r="K530" s="10">
        <v>0</v>
      </c>
      <c r="L530" s="10">
        <v>0</v>
      </c>
      <c r="M530" s="13">
        <f t="shared" si="855"/>
        <v>0</v>
      </c>
      <c r="N530" s="10">
        <v>0</v>
      </c>
      <c r="O530" s="10">
        <v>0</v>
      </c>
      <c r="P530" s="10">
        <v>0</v>
      </c>
      <c r="Q530" s="10">
        <v>0</v>
      </c>
      <c r="R530" s="63">
        <v>512</v>
      </c>
    </row>
    <row r="531" spans="1:18" ht="13.15" customHeight="1" x14ac:dyDescent="0.2">
      <c r="A531" s="61">
        <v>513</v>
      </c>
      <c r="B531" s="32" t="s">
        <v>289</v>
      </c>
      <c r="C531" s="64">
        <f>C532</f>
        <v>3423.7861953700003</v>
      </c>
      <c r="D531" s="64">
        <f t="shared" ref="D531:Q531" si="856">D532</f>
        <v>2678.3827090799996</v>
      </c>
      <c r="E531" s="64">
        <f t="shared" si="856"/>
        <v>286.31093883000005</v>
      </c>
      <c r="F531" s="64">
        <f t="shared" si="856"/>
        <v>-103.67031235999993</v>
      </c>
      <c r="G531" s="64">
        <f t="shared" si="856"/>
        <v>562.76285982000002</v>
      </c>
      <c r="H531" s="64">
        <f>H532</f>
        <v>3554.00867612</v>
      </c>
      <c r="I531" s="64">
        <f t="shared" si="856"/>
        <v>1830.5730048599994</v>
      </c>
      <c r="J531" s="64">
        <f t="shared" si="856"/>
        <v>-174.02174598000002</v>
      </c>
      <c r="K531" s="64">
        <f t="shared" si="856"/>
        <v>44.702686319999998</v>
      </c>
      <c r="L531" s="64">
        <f t="shared" si="856"/>
        <v>1852.7547309200004</v>
      </c>
      <c r="M531" s="64">
        <f>M532</f>
        <v>3086.2983405599998</v>
      </c>
      <c r="N531" s="64">
        <f t="shared" si="856"/>
        <v>3499.7701955400003</v>
      </c>
      <c r="O531" s="64">
        <f t="shared" si="856"/>
        <v>-53.077153639999999</v>
      </c>
      <c r="P531" s="64">
        <f t="shared" si="856"/>
        <v>-329.00211300999996</v>
      </c>
      <c r="Q531" s="64">
        <f t="shared" si="856"/>
        <v>-31.392588329999988</v>
      </c>
      <c r="R531" s="63">
        <v>513</v>
      </c>
    </row>
    <row r="532" spans="1:18" ht="13.15" customHeight="1" x14ac:dyDescent="0.2">
      <c r="A532" s="61">
        <v>514</v>
      </c>
      <c r="B532" s="33" t="s">
        <v>290</v>
      </c>
      <c r="C532" s="13">
        <f t="shared" ref="C532:Q532" si="857">C533+C549+C557</f>
        <v>3423.7861953700003</v>
      </c>
      <c r="D532" s="13">
        <f t="shared" si="857"/>
        <v>2678.3827090799996</v>
      </c>
      <c r="E532" s="13">
        <f t="shared" si="857"/>
        <v>286.31093883000005</v>
      </c>
      <c r="F532" s="13">
        <f t="shared" si="857"/>
        <v>-103.67031235999993</v>
      </c>
      <c r="G532" s="13">
        <f t="shared" si="857"/>
        <v>562.76285982000002</v>
      </c>
      <c r="H532" s="13">
        <f t="shared" si="857"/>
        <v>3554.00867612</v>
      </c>
      <c r="I532" s="13">
        <f t="shared" si="857"/>
        <v>1830.5730048599994</v>
      </c>
      <c r="J532" s="13">
        <f t="shared" si="857"/>
        <v>-174.02174598000002</v>
      </c>
      <c r="K532" s="13">
        <f t="shared" si="857"/>
        <v>44.702686319999998</v>
      </c>
      <c r="L532" s="13">
        <f t="shared" si="857"/>
        <v>1852.7547309200004</v>
      </c>
      <c r="M532" s="13">
        <f t="shared" si="857"/>
        <v>3086.2983405599998</v>
      </c>
      <c r="N532" s="13">
        <f t="shared" si="857"/>
        <v>3499.7701955400003</v>
      </c>
      <c r="O532" s="13">
        <f t="shared" si="857"/>
        <v>-53.077153639999999</v>
      </c>
      <c r="P532" s="13">
        <f t="shared" si="857"/>
        <v>-329.00211300999996</v>
      </c>
      <c r="Q532" s="13">
        <f t="shared" si="857"/>
        <v>-31.392588329999988</v>
      </c>
      <c r="R532" s="63">
        <v>514</v>
      </c>
    </row>
    <row r="533" spans="1:18" ht="13.15" customHeight="1" x14ac:dyDescent="0.2">
      <c r="A533" s="61">
        <v>515</v>
      </c>
      <c r="B533" s="35" t="s">
        <v>191</v>
      </c>
      <c r="C533" s="13">
        <f>C534+C535+C541+C545</f>
        <v>3025.33542708</v>
      </c>
      <c r="D533" s="13">
        <f t="shared" ref="D533:Q533" si="858">D534+D535+D541+D545</f>
        <v>2683.4456822299999</v>
      </c>
      <c r="E533" s="13">
        <f t="shared" si="858"/>
        <v>-161.06504937</v>
      </c>
      <c r="F533" s="13">
        <f t="shared" si="858"/>
        <v>-352.26673888999994</v>
      </c>
      <c r="G533" s="13">
        <f t="shared" si="858"/>
        <v>855.22153311</v>
      </c>
      <c r="H533" s="13">
        <f t="shared" si="858"/>
        <v>3566.93069173</v>
      </c>
      <c r="I533" s="13">
        <f t="shared" si="858"/>
        <v>1939.2939368399996</v>
      </c>
      <c r="J533" s="13">
        <f t="shared" si="858"/>
        <v>89.049323260000008</v>
      </c>
      <c r="K533" s="13">
        <f t="shared" si="858"/>
        <v>94.880672179999991</v>
      </c>
      <c r="L533" s="13">
        <f t="shared" si="858"/>
        <v>1443.7067594500002</v>
      </c>
      <c r="M533" s="13">
        <f t="shared" si="858"/>
        <v>2642.2576273299997</v>
      </c>
      <c r="N533" s="13">
        <f t="shared" si="858"/>
        <v>3305.6035527700001</v>
      </c>
      <c r="O533" s="13">
        <f t="shared" si="858"/>
        <v>29.799002270000003</v>
      </c>
      <c r="P533" s="13">
        <f t="shared" si="858"/>
        <v>-533.64826911</v>
      </c>
      <c r="Q533" s="13">
        <f t="shared" si="858"/>
        <v>-159.49665859999999</v>
      </c>
      <c r="R533" s="63">
        <v>515</v>
      </c>
    </row>
    <row r="534" spans="1:18" ht="12.95" customHeight="1" x14ac:dyDescent="0.2">
      <c r="A534" s="61">
        <v>516</v>
      </c>
      <c r="B534" s="40" t="s">
        <v>192</v>
      </c>
      <c r="C534" s="13">
        <f t="shared" ref="C534" si="859">D534+E534+F534+G534</f>
        <v>1.1772534200000004</v>
      </c>
      <c r="D534" s="13">
        <v>-6.14807434</v>
      </c>
      <c r="E534" s="13">
        <v>6.42250239</v>
      </c>
      <c r="F534" s="13">
        <v>-6.0069206499999996</v>
      </c>
      <c r="G534" s="13">
        <v>6.90974602</v>
      </c>
      <c r="H534" s="13">
        <f t="shared" ref="H534" si="860">I534+J534+K534+L534</f>
        <v>0.83003098000000008</v>
      </c>
      <c r="I534" s="13">
        <v>-6.5647412200000002</v>
      </c>
      <c r="J534" s="13">
        <v>6.4225023999999999</v>
      </c>
      <c r="K534" s="13">
        <v>-6.0069206499999996</v>
      </c>
      <c r="L534" s="13">
        <v>6.9791904499999999</v>
      </c>
      <c r="M534" s="13">
        <f t="shared" ref="M534" si="861">N534+O534+P534+Q534</f>
        <v>5.6534591500000015</v>
      </c>
      <c r="N534" s="13">
        <v>-7.8136086799999998</v>
      </c>
      <c r="O534" s="13">
        <v>6.3530579300000003</v>
      </c>
      <c r="P534" s="13">
        <v>-5.1716468899999999</v>
      </c>
      <c r="Q534" s="13">
        <v>12.285656790000001</v>
      </c>
      <c r="R534" s="63">
        <v>516</v>
      </c>
    </row>
    <row r="535" spans="1:18" ht="13.15" customHeight="1" x14ac:dyDescent="0.2">
      <c r="A535" s="61">
        <v>517</v>
      </c>
      <c r="B535" s="40" t="s">
        <v>193</v>
      </c>
      <c r="C535" s="13">
        <f t="shared" ref="C535:Q535" si="862">C536</f>
        <v>3515.0520000000001</v>
      </c>
      <c r="D535" s="13">
        <f t="shared" si="862"/>
        <v>2500</v>
      </c>
      <c r="E535" s="13">
        <f t="shared" si="862"/>
        <v>0</v>
      </c>
      <c r="F535" s="13">
        <f t="shared" si="862"/>
        <v>0</v>
      </c>
      <c r="G535" s="13">
        <f t="shared" si="862"/>
        <v>1015.052</v>
      </c>
      <c r="H535" s="13">
        <f t="shared" si="862"/>
        <v>3061.1</v>
      </c>
      <c r="I535" s="13">
        <f t="shared" si="862"/>
        <v>1661.1</v>
      </c>
      <c r="J535" s="13">
        <f t="shared" si="862"/>
        <v>0</v>
      </c>
      <c r="K535" s="13">
        <f t="shared" si="862"/>
        <v>0</v>
      </c>
      <c r="L535" s="13">
        <f t="shared" si="862"/>
        <v>1400</v>
      </c>
      <c r="M535" s="13">
        <f t="shared" si="862"/>
        <v>2747.873</v>
      </c>
      <c r="N535" s="13">
        <f t="shared" si="862"/>
        <v>3100</v>
      </c>
      <c r="O535" s="13">
        <f t="shared" si="862"/>
        <v>0</v>
      </c>
      <c r="P535" s="13">
        <f t="shared" si="862"/>
        <v>-352.12700000000001</v>
      </c>
      <c r="Q535" s="13">
        <f t="shared" si="862"/>
        <v>0</v>
      </c>
      <c r="R535" s="63">
        <v>517</v>
      </c>
    </row>
    <row r="536" spans="1:18" ht="12.95" customHeight="1" x14ac:dyDescent="0.2">
      <c r="A536" s="61">
        <v>518</v>
      </c>
      <c r="B536" s="41" t="s">
        <v>75</v>
      </c>
      <c r="C536" s="11">
        <f>C537+C538+C539+C540</f>
        <v>3515.0520000000001</v>
      </c>
      <c r="D536" s="11">
        <f t="shared" ref="D536:G536" si="863">D537+D538+D539+D540</f>
        <v>2500</v>
      </c>
      <c r="E536" s="11">
        <f t="shared" si="863"/>
        <v>0</v>
      </c>
      <c r="F536" s="11">
        <f t="shared" si="863"/>
        <v>0</v>
      </c>
      <c r="G536" s="11">
        <f t="shared" si="863"/>
        <v>1015.052</v>
      </c>
      <c r="H536" s="11">
        <f>H537+H538+H539+H540</f>
        <v>3061.1</v>
      </c>
      <c r="I536" s="11">
        <f t="shared" ref="I536:L536" si="864">I537+I538+I539+I540</f>
        <v>1661.1</v>
      </c>
      <c r="J536" s="11">
        <f t="shared" si="864"/>
        <v>0</v>
      </c>
      <c r="K536" s="11">
        <f t="shared" si="864"/>
        <v>0</v>
      </c>
      <c r="L536" s="11">
        <f t="shared" si="864"/>
        <v>1400</v>
      </c>
      <c r="M536" s="11">
        <f>M537+M538+M539+M540</f>
        <v>2747.873</v>
      </c>
      <c r="N536" s="11">
        <f t="shared" ref="N536:Q536" si="865">N537+N538+N539+N540</f>
        <v>3100</v>
      </c>
      <c r="O536" s="11">
        <f t="shared" si="865"/>
        <v>0</v>
      </c>
      <c r="P536" s="11">
        <f t="shared" si="865"/>
        <v>-352.12700000000001</v>
      </c>
      <c r="Q536" s="11">
        <f t="shared" si="865"/>
        <v>0</v>
      </c>
      <c r="R536" s="63">
        <v>518</v>
      </c>
    </row>
    <row r="537" spans="1:18" ht="12.95" customHeight="1" x14ac:dyDescent="0.2">
      <c r="A537" s="61">
        <v>519</v>
      </c>
      <c r="B537" s="45" t="s">
        <v>291</v>
      </c>
      <c r="C537" s="13">
        <f t="shared" ref="C537:C540" si="866">D537+E537+F537+G537</f>
        <v>4000</v>
      </c>
      <c r="D537" s="13">
        <v>2500</v>
      </c>
      <c r="E537" s="13">
        <v>0</v>
      </c>
      <c r="F537" s="13">
        <v>0</v>
      </c>
      <c r="G537" s="13">
        <v>1500</v>
      </c>
      <c r="H537" s="13">
        <f t="shared" ref="H537:H540" si="867">I537+J537+K537+L537</f>
        <v>3200</v>
      </c>
      <c r="I537" s="13">
        <v>1800</v>
      </c>
      <c r="J537" s="13">
        <v>0</v>
      </c>
      <c r="K537" s="13">
        <v>0</v>
      </c>
      <c r="L537" s="13">
        <v>1400</v>
      </c>
      <c r="M537" s="13">
        <f t="shared" ref="M537:M540" si="868">N537+O537+P537+Q537</f>
        <v>3100</v>
      </c>
      <c r="N537" s="13">
        <v>3100</v>
      </c>
      <c r="O537" s="13">
        <v>0</v>
      </c>
      <c r="P537" s="13">
        <v>0</v>
      </c>
      <c r="Q537" s="13">
        <v>0</v>
      </c>
      <c r="R537" s="63">
        <v>519</v>
      </c>
    </row>
    <row r="538" spans="1:18" ht="12.95" customHeight="1" x14ac:dyDescent="0.2">
      <c r="A538" s="61">
        <v>520</v>
      </c>
      <c r="B538" s="45" t="s">
        <v>292</v>
      </c>
      <c r="C538" s="13">
        <f t="shared" si="866"/>
        <v>-484.94799999999998</v>
      </c>
      <c r="D538" s="13">
        <v>0</v>
      </c>
      <c r="E538" s="13">
        <v>0</v>
      </c>
      <c r="F538" s="13">
        <v>0</v>
      </c>
      <c r="G538" s="13">
        <v>-484.94799999999998</v>
      </c>
      <c r="H538" s="13">
        <f t="shared" si="867"/>
        <v>-138.9</v>
      </c>
      <c r="I538" s="13">
        <v>-138.9</v>
      </c>
      <c r="J538" s="13">
        <v>0</v>
      </c>
      <c r="K538" s="13">
        <v>0</v>
      </c>
      <c r="L538" s="13">
        <v>0</v>
      </c>
      <c r="M538" s="13">
        <f t="shared" si="868"/>
        <v>-352.12700000000001</v>
      </c>
      <c r="N538" s="13">
        <v>0</v>
      </c>
      <c r="O538" s="13">
        <v>0</v>
      </c>
      <c r="P538" s="13">
        <v>-352.12700000000001</v>
      </c>
      <c r="Q538" s="13">
        <v>0</v>
      </c>
      <c r="R538" s="63">
        <v>520</v>
      </c>
    </row>
    <row r="539" spans="1:18" ht="12.95" customHeight="1" x14ac:dyDescent="0.2">
      <c r="A539" s="61">
        <v>521</v>
      </c>
      <c r="B539" s="45" t="s">
        <v>293</v>
      </c>
      <c r="C539" s="13">
        <f t="shared" si="866"/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f t="shared" si="867"/>
        <v>0</v>
      </c>
      <c r="I539" s="13">
        <v>0</v>
      </c>
      <c r="J539" s="13">
        <v>0</v>
      </c>
      <c r="K539" s="13">
        <v>0</v>
      </c>
      <c r="L539" s="13">
        <v>0</v>
      </c>
      <c r="M539" s="13">
        <f t="shared" si="868"/>
        <v>0</v>
      </c>
      <c r="N539" s="13">
        <v>0</v>
      </c>
      <c r="O539" s="13">
        <v>0</v>
      </c>
      <c r="P539" s="13">
        <v>0</v>
      </c>
      <c r="Q539" s="13">
        <v>0</v>
      </c>
      <c r="R539" s="63">
        <v>521</v>
      </c>
    </row>
    <row r="540" spans="1:18" ht="12.95" customHeight="1" x14ac:dyDescent="0.2">
      <c r="A540" s="61">
        <v>522</v>
      </c>
      <c r="B540" s="45" t="s">
        <v>294</v>
      </c>
      <c r="C540" s="13">
        <f t="shared" si="866"/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f t="shared" si="867"/>
        <v>0</v>
      </c>
      <c r="I540" s="13">
        <v>0</v>
      </c>
      <c r="J540" s="13">
        <v>0</v>
      </c>
      <c r="K540" s="13">
        <v>0</v>
      </c>
      <c r="L540" s="13">
        <v>0</v>
      </c>
      <c r="M540" s="13">
        <f t="shared" si="868"/>
        <v>0</v>
      </c>
      <c r="N540" s="13">
        <v>0</v>
      </c>
      <c r="O540" s="13">
        <v>0</v>
      </c>
      <c r="P540" s="13">
        <v>0</v>
      </c>
      <c r="Q540" s="13">
        <v>0</v>
      </c>
      <c r="R540" s="63">
        <v>522</v>
      </c>
    </row>
    <row r="541" spans="1:18" ht="13.15" customHeight="1" x14ac:dyDescent="0.2">
      <c r="A541" s="61">
        <v>523</v>
      </c>
      <c r="B541" s="40" t="s">
        <v>196</v>
      </c>
      <c r="C541" s="13">
        <f t="shared" ref="C541:Q541" si="869">C542</f>
        <v>-633.38857415999996</v>
      </c>
      <c r="D541" s="13">
        <f t="shared" si="869"/>
        <v>197.98815883</v>
      </c>
      <c r="E541" s="13">
        <f t="shared" si="869"/>
        <v>-160.74340893999999</v>
      </c>
      <c r="F541" s="13">
        <f t="shared" si="869"/>
        <v>-513.06530101999999</v>
      </c>
      <c r="G541" s="13">
        <f t="shared" si="869"/>
        <v>-157.56802302999998</v>
      </c>
      <c r="H541" s="13">
        <f t="shared" si="869"/>
        <v>637.03742156999999</v>
      </c>
      <c r="I541" s="13">
        <f t="shared" si="869"/>
        <v>291.71970883999995</v>
      </c>
      <c r="J541" s="13">
        <f t="shared" si="869"/>
        <v>92.597024330000011</v>
      </c>
      <c r="K541" s="13">
        <f t="shared" si="869"/>
        <v>202.84715143</v>
      </c>
      <c r="L541" s="13">
        <f t="shared" si="869"/>
        <v>49.873536970000004</v>
      </c>
      <c r="M541" s="13">
        <f t="shared" si="869"/>
        <v>-74.11531370000003</v>
      </c>
      <c r="N541" s="13">
        <f t="shared" si="869"/>
        <v>220.22541498999999</v>
      </c>
      <c r="O541" s="13">
        <f t="shared" si="869"/>
        <v>29.325797870000002</v>
      </c>
      <c r="P541" s="13">
        <f t="shared" si="869"/>
        <v>-164.80379897</v>
      </c>
      <c r="Q541" s="13">
        <f t="shared" si="869"/>
        <v>-158.86272758999999</v>
      </c>
      <c r="R541" s="63">
        <v>523</v>
      </c>
    </row>
    <row r="542" spans="1:18" ht="12.95" customHeight="1" x14ac:dyDescent="0.2">
      <c r="A542" s="61">
        <v>524</v>
      </c>
      <c r="B542" s="41" t="s">
        <v>295</v>
      </c>
      <c r="C542" s="13">
        <f t="shared" ref="C542:Q542" si="870">C543+C544</f>
        <v>-633.38857415999996</v>
      </c>
      <c r="D542" s="13">
        <f t="shared" si="870"/>
        <v>197.98815883</v>
      </c>
      <c r="E542" s="13">
        <f t="shared" si="870"/>
        <v>-160.74340893999999</v>
      </c>
      <c r="F542" s="13">
        <f t="shared" si="870"/>
        <v>-513.06530101999999</v>
      </c>
      <c r="G542" s="13">
        <f t="shared" si="870"/>
        <v>-157.56802302999998</v>
      </c>
      <c r="H542" s="13">
        <f t="shared" si="870"/>
        <v>637.03742156999999</v>
      </c>
      <c r="I542" s="13">
        <f t="shared" si="870"/>
        <v>291.71970883999995</v>
      </c>
      <c r="J542" s="13">
        <f t="shared" si="870"/>
        <v>92.597024330000011</v>
      </c>
      <c r="K542" s="13">
        <f t="shared" si="870"/>
        <v>202.84715143</v>
      </c>
      <c r="L542" s="13">
        <f t="shared" si="870"/>
        <v>49.873536970000004</v>
      </c>
      <c r="M542" s="13">
        <f t="shared" si="870"/>
        <v>-74.11531370000003</v>
      </c>
      <c r="N542" s="13">
        <f t="shared" si="870"/>
        <v>220.22541498999999</v>
      </c>
      <c r="O542" s="13">
        <f t="shared" si="870"/>
        <v>29.325797870000002</v>
      </c>
      <c r="P542" s="13">
        <f t="shared" si="870"/>
        <v>-164.80379897</v>
      </c>
      <c r="Q542" s="13">
        <f t="shared" si="870"/>
        <v>-158.86272758999999</v>
      </c>
      <c r="R542" s="63">
        <v>524</v>
      </c>
    </row>
    <row r="543" spans="1:18" ht="12.95" customHeight="1" x14ac:dyDescent="0.2">
      <c r="A543" s="61">
        <v>525</v>
      </c>
      <c r="B543" s="45" t="s">
        <v>178</v>
      </c>
      <c r="C543" s="13">
        <f t="shared" ref="C543:C546" si="871">D543+E543+F543+G543</f>
        <v>-582.07769966000001</v>
      </c>
      <c r="D543" s="9">
        <v>176.235275</v>
      </c>
      <c r="E543" s="9">
        <v>-80.191940540000004</v>
      </c>
      <c r="F543" s="9">
        <v>-477.10913835999997</v>
      </c>
      <c r="G543" s="9">
        <v>-201.01189575999999</v>
      </c>
      <c r="H543" s="13">
        <f t="shared" ref="H543:H544" si="872">I543+J543+K543+L543</f>
        <v>670.47336292</v>
      </c>
      <c r="I543" s="10">
        <v>307.09928568999999</v>
      </c>
      <c r="J543" s="10">
        <v>110.22512514</v>
      </c>
      <c r="K543" s="10">
        <v>203.03963822</v>
      </c>
      <c r="L543" s="10">
        <v>50.109313870000001</v>
      </c>
      <c r="M543" s="13">
        <f t="shared" ref="M543:M544" si="873">N543+O543+P543+Q543</f>
        <v>-51.017508330000027</v>
      </c>
      <c r="N543" s="10">
        <v>222.94340134999999</v>
      </c>
      <c r="O543" s="10">
        <v>31.085103910000001</v>
      </c>
      <c r="P543" s="10">
        <v>-160.39501200000001</v>
      </c>
      <c r="Q543" s="10">
        <v>-144.65100158999999</v>
      </c>
      <c r="R543" s="63">
        <v>525</v>
      </c>
    </row>
    <row r="544" spans="1:18" ht="12.95" customHeight="1" x14ac:dyDescent="0.2">
      <c r="A544" s="61">
        <v>526</v>
      </c>
      <c r="B544" s="45" t="s">
        <v>179</v>
      </c>
      <c r="C544" s="13">
        <f t="shared" si="871"/>
        <v>-51.31087449999999</v>
      </c>
      <c r="D544" s="9">
        <v>21.752883829999998</v>
      </c>
      <c r="E544" s="9">
        <v>-80.551468400000005</v>
      </c>
      <c r="F544" s="9">
        <v>-35.956162659999997</v>
      </c>
      <c r="G544" s="9">
        <v>43.443872730000002</v>
      </c>
      <c r="H544" s="13">
        <f t="shared" si="872"/>
        <v>-33.435941350000007</v>
      </c>
      <c r="I544" s="10">
        <v>-15.379576850000012</v>
      </c>
      <c r="J544" s="10">
        <v>-17.628100809999999</v>
      </c>
      <c r="K544" s="10">
        <v>-0.19248678999999999</v>
      </c>
      <c r="L544" s="10">
        <v>-0.23577690000000001</v>
      </c>
      <c r="M544" s="13">
        <f t="shared" si="873"/>
        <v>-23.097805370000003</v>
      </c>
      <c r="N544" s="10">
        <v>-2.7179863599999998</v>
      </c>
      <c r="O544" s="10">
        <v>-1.75930604</v>
      </c>
      <c r="P544" s="10">
        <v>-4.4087869700000004</v>
      </c>
      <c r="Q544" s="10">
        <v>-14.211726000000001</v>
      </c>
      <c r="R544" s="63">
        <v>526</v>
      </c>
    </row>
    <row r="545" spans="1:18" ht="13.15" customHeight="1" x14ac:dyDescent="0.2">
      <c r="A545" s="61">
        <v>527</v>
      </c>
      <c r="B545" s="40" t="s">
        <v>201</v>
      </c>
      <c r="C545" s="13">
        <f>C546+C547</f>
        <v>142.49474781999999</v>
      </c>
      <c r="D545" s="13">
        <f t="shared" ref="D545:G545" si="874">D546+D547</f>
        <v>-8.3944022599999997</v>
      </c>
      <c r="E545" s="13">
        <f t="shared" si="874"/>
        <v>-6.7441428200000004</v>
      </c>
      <c r="F545" s="13">
        <f t="shared" si="874"/>
        <v>166.80548278000001</v>
      </c>
      <c r="G545" s="13">
        <f t="shared" si="874"/>
        <v>-9.1721898800000012</v>
      </c>
      <c r="H545" s="13">
        <f>H546+H547</f>
        <v>-132.03676081999998</v>
      </c>
      <c r="I545" s="13">
        <f t="shared" ref="I545:L545" si="875">I546+I547</f>
        <v>-6.9610307799999998</v>
      </c>
      <c r="J545" s="13">
        <f t="shared" si="875"/>
        <v>-9.9702034699999995</v>
      </c>
      <c r="K545" s="13">
        <f t="shared" si="875"/>
        <v>-101.95955859999999</v>
      </c>
      <c r="L545" s="13">
        <f t="shared" si="875"/>
        <v>-13.145967969999999</v>
      </c>
      <c r="M545" s="13">
        <f>M546+M547</f>
        <v>-37.153518120000001</v>
      </c>
      <c r="N545" s="13">
        <f t="shared" ref="N545:Q545" si="876">N546+N547</f>
        <v>-6.8082535399999999</v>
      </c>
      <c r="O545" s="13">
        <f t="shared" si="876"/>
        <v>-5.8798535300000001</v>
      </c>
      <c r="P545" s="13">
        <f t="shared" si="876"/>
        <v>-11.54582325</v>
      </c>
      <c r="Q545" s="13">
        <f t="shared" si="876"/>
        <v>-12.9195878</v>
      </c>
      <c r="R545" s="63">
        <v>527</v>
      </c>
    </row>
    <row r="546" spans="1:18" ht="12.95" customHeight="1" x14ac:dyDescent="0.2">
      <c r="A546" s="61">
        <v>528</v>
      </c>
      <c r="B546" s="41" t="s">
        <v>295</v>
      </c>
      <c r="C546" s="13">
        <f t="shared" si="871"/>
        <v>175</v>
      </c>
      <c r="D546" s="9">
        <v>0</v>
      </c>
      <c r="E546" s="9">
        <v>0</v>
      </c>
      <c r="F546" s="9">
        <v>175</v>
      </c>
      <c r="G546" s="9">
        <v>0</v>
      </c>
      <c r="H546" s="13">
        <f t="shared" ref="H546" si="877">I546+J546+K546+L546</f>
        <v>0</v>
      </c>
      <c r="I546" s="9">
        <v>0</v>
      </c>
      <c r="J546" s="9">
        <v>0</v>
      </c>
      <c r="K546" s="9">
        <v>0</v>
      </c>
      <c r="L546" s="9">
        <v>0</v>
      </c>
      <c r="M546" s="13">
        <f t="shared" ref="M546" si="878">N546+O546+P546+Q546</f>
        <v>0</v>
      </c>
      <c r="N546" s="9">
        <v>0</v>
      </c>
      <c r="O546" s="9">
        <v>0</v>
      </c>
      <c r="P546" s="9">
        <v>0</v>
      </c>
      <c r="Q546" s="9">
        <v>0</v>
      </c>
      <c r="R546" s="63">
        <v>528</v>
      </c>
    </row>
    <row r="547" spans="1:18" ht="12.95" customHeight="1" x14ac:dyDescent="0.2">
      <c r="A547" s="61">
        <v>529</v>
      </c>
      <c r="B547" s="41" t="s">
        <v>75</v>
      </c>
      <c r="C547" s="13">
        <f>C548</f>
        <v>-32.505252179999999</v>
      </c>
      <c r="D547" s="13">
        <f t="shared" ref="D547:Q547" si="879">D548</f>
        <v>-8.3944022599999997</v>
      </c>
      <c r="E547" s="13">
        <f t="shared" si="879"/>
        <v>-6.7441428200000004</v>
      </c>
      <c r="F547" s="13">
        <f t="shared" si="879"/>
        <v>-8.1945172199999998</v>
      </c>
      <c r="G547" s="13">
        <f t="shared" si="879"/>
        <v>-9.1721898800000012</v>
      </c>
      <c r="H547" s="13">
        <f>H548</f>
        <v>-132.03676081999998</v>
      </c>
      <c r="I547" s="13">
        <f t="shared" si="879"/>
        <v>-6.9610307799999998</v>
      </c>
      <c r="J547" s="13">
        <f t="shared" si="879"/>
        <v>-9.9702034699999995</v>
      </c>
      <c r="K547" s="13">
        <f t="shared" si="879"/>
        <v>-101.95955859999999</v>
      </c>
      <c r="L547" s="13">
        <f t="shared" si="879"/>
        <v>-13.145967969999999</v>
      </c>
      <c r="M547" s="13">
        <f>M548</f>
        <v>-37.153518120000001</v>
      </c>
      <c r="N547" s="13">
        <f t="shared" si="879"/>
        <v>-6.8082535399999999</v>
      </c>
      <c r="O547" s="13">
        <f t="shared" si="879"/>
        <v>-5.8798535300000001</v>
      </c>
      <c r="P547" s="13">
        <f t="shared" si="879"/>
        <v>-11.54582325</v>
      </c>
      <c r="Q547" s="13">
        <f t="shared" si="879"/>
        <v>-12.9195878</v>
      </c>
      <c r="R547" s="63">
        <v>529</v>
      </c>
    </row>
    <row r="548" spans="1:18" ht="12.95" customHeight="1" x14ac:dyDescent="0.2">
      <c r="A548" s="61">
        <v>530</v>
      </c>
      <c r="B548" s="45" t="s">
        <v>292</v>
      </c>
      <c r="C548" s="13">
        <f t="shared" ref="C548" si="880">D548+E548+F548+G548</f>
        <v>-32.505252179999999</v>
      </c>
      <c r="D548" s="9">
        <v>-8.3944022599999997</v>
      </c>
      <c r="E548" s="9">
        <v>-6.7441428200000004</v>
      </c>
      <c r="F548" s="9">
        <v>-8.1945172199999998</v>
      </c>
      <c r="G548" s="9">
        <v>-9.1721898800000012</v>
      </c>
      <c r="H548" s="13">
        <f t="shared" ref="H548" si="881">I548+J548+K548+L548</f>
        <v>-132.03676081999998</v>
      </c>
      <c r="I548" s="9">
        <v>-6.9610307799999998</v>
      </c>
      <c r="J548" s="9">
        <v>-9.9702034699999995</v>
      </c>
      <c r="K548" s="9">
        <v>-101.95955859999999</v>
      </c>
      <c r="L548" s="9">
        <v>-13.145967969999999</v>
      </c>
      <c r="M548" s="13">
        <f t="shared" ref="M548" si="882">N548+O548+P548+Q548</f>
        <v>-37.153518120000001</v>
      </c>
      <c r="N548" s="9">
        <v>-6.8082535399999999</v>
      </c>
      <c r="O548" s="9">
        <v>-5.8798535300000001</v>
      </c>
      <c r="P548" s="9">
        <v>-11.54582325</v>
      </c>
      <c r="Q548" s="9">
        <v>-12.9195878</v>
      </c>
      <c r="R548" s="63">
        <v>530</v>
      </c>
    </row>
    <row r="549" spans="1:18" ht="13.15" customHeight="1" x14ac:dyDescent="0.2">
      <c r="A549" s="61">
        <v>531</v>
      </c>
      <c r="B549" s="35" t="s">
        <v>296</v>
      </c>
      <c r="C549" s="13">
        <f>C550+C551+C552</f>
        <v>417.03367676000005</v>
      </c>
      <c r="D549" s="13">
        <f t="shared" ref="D549:G549" si="883">D550+D551+D552</f>
        <v>-11.596517760000001</v>
      </c>
      <c r="E549" s="13">
        <f t="shared" si="883"/>
        <v>435.67905411000004</v>
      </c>
      <c r="F549" s="13">
        <f t="shared" si="883"/>
        <v>242.53060884000001</v>
      </c>
      <c r="G549" s="13">
        <f t="shared" si="883"/>
        <v>-249.57946842999999</v>
      </c>
      <c r="H549" s="13">
        <f>H550+H551+H552</f>
        <v>-6.1695188799999059</v>
      </c>
      <c r="I549" s="13">
        <f t="shared" ref="I549:L549" si="884">I550+I551+I552</f>
        <v>-80.637863760000002</v>
      </c>
      <c r="J549" s="13">
        <f t="shared" si="884"/>
        <v>-269.57209753000001</v>
      </c>
      <c r="K549" s="13">
        <f t="shared" si="884"/>
        <v>-105.08954052999999</v>
      </c>
      <c r="L549" s="13">
        <f t="shared" si="884"/>
        <v>449.1299829400001</v>
      </c>
      <c r="M549" s="13">
        <f>M550+M551+M552</f>
        <v>347.62925967000001</v>
      </c>
      <c r="N549" s="13">
        <f t="shared" ref="N549:Q549" si="885">N550+N551+N552</f>
        <v>198.09882899000002</v>
      </c>
      <c r="O549" s="13">
        <f t="shared" si="885"/>
        <v>-135.09220356</v>
      </c>
      <c r="P549" s="13">
        <f t="shared" si="885"/>
        <v>202.57180312</v>
      </c>
      <c r="Q549" s="13">
        <f t="shared" si="885"/>
        <v>82.050831119999998</v>
      </c>
      <c r="R549" s="63">
        <v>531</v>
      </c>
    </row>
    <row r="550" spans="1:18" ht="12.95" customHeight="1" x14ac:dyDescent="0.2">
      <c r="A550" s="61">
        <v>532</v>
      </c>
      <c r="B550" s="40" t="s">
        <v>203</v>
      </c>
      <c r="C550" s="13">
        <f t="shared" ref="C550:C551" si="886">D550+E550+F550+G550</f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f t="shared" ref="H550:H551" si="887">I550+J550+K550+L550</f>
        <v>0</v>
      </c>
      <c r="I550" s="13">
        <v>0</v>
      </c>
      <c r="J550" s="13">
        <v>0</v>
      </c>
      <c r="K550" s="13">
        <v>0</v>
      </c>
      <c r="L550" s="13">
        <v>0</v>
      </c>
      <c r="M550" s="13">
        <f t="shared" ref="M550:M551" si="888">N550+O550+P550+Q550</f>
        <v>0</v>
      </c>
      <c r="N550" s="13">
        <v>0</v>
      </c>
      <c r="O550" s="13">
        <v>0</v>
      </c>
      <c r="P550" s="13">
        <v>0</v>
      </c>
      <c r="Q550" s="13">
        <v>0</v>
      </c>
      <c r="R550" s="63">
        <v>532</v>
      </c>
    </row>
    <row r="551" spans="1:18" ht="12.95" customHeight="1" x14ac:dyDescent="0.2">
      <c r="A551" s="61">
        <v>533</v>
      </c>
      <c r="B551" s="40" t="s">
        <v>204</v>
      </c>
      <c r="C551" s="13">
        <f t="shared" si="886"/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f t="shared" si="887"/>
        <v>0</v>
      </c>
      <c r="I551" s="13">
        <v>0</v>
      </c>
      <c r="J551" s="13">
        <v>0</v>
      </c>
      <c r="K551" s="13">
        <v>0</v>
      </c>
      <c r="L551" s="13">
        <v>0</v>
      </c>
      <c r="M551" s="13">
        <f t="shared" si="888"/>
        <v>0</v>
      </c>
      <c r="N551" s="13">
        <v>0</v>
      </c>
      <c r="O551" s="13">
        <v>0</v>
      </c>
      <c r="P551" s="13">
        <v>0</v>
      </c>
      <c r="Q551" s="13">
        <v>0</v>
      </c>
      <c r="R551" s="63">
        <v>533</v>
      </c>
    </row>
    <row r="552" spans="1:18" ht="13.15" customHeight="1" x14ac:dyDescent="0.2">
      <c r="A552" s="61">
        <v>534</v>
      </c>
      <c r="B552" s="40" t="s">
        <v>205</v>
      </c>
      <c r="C552" s="13">
        <f>C553</f>
        <v>417.03367676000005</v>
      </c>
      <c r="D552" s="13">
        <f t="shared" ref="D552:Q552" si="889">D553</f>
        <v>-11.596517760000001</v>
      </c>
      <c r="E552" s="13">
        <f t="shared" si="889"/>
        <v>435.67905411000004</v>
      </c>
      <c r="F552" s="13">
        <f t="shared" si="889"/>
        <v>242.53060884000001</v>
      </c>
      <c r="G552" s="13">
        <f t="shared" si="889"/>
        <v>-249.57946842999999</v>
      </c>
      <c r="H552" s="13">
        <f>H553</f>
        <v>-6.1695188799999059</v>
      </c>
      <c r="I552" s="13">
        <f t="shared" si="889"/>
        <v>-80.637863760000002</v>
      </c>
      <c r="J552" s="13">
        <f t="shared" si="889"/>
        <v>-269.57209753000001</v>
      </c>
      <c r="K552" s="13">
        <f t="shared" si="889"/>
        <v>-105.08954052999999</v>
      </c>
      <c r="L552" s="13">
        <f t="shared" si="889"/>
        <v>449.1299829400001</v>
      </c>
      <c r="M552" s="13">
        <f>M553</f>
        <v>347.62925967000001</v>
      </c>
      <c r="N552" s="13">
        <f t="shared" si="889"/>
        <v>198.09882899000002</v>
      </c>
      <c r="O552" s="13">
        <f t="shared" si="889"/>
        <v>-135.09220356</v>
      </c>
      <c r="P552" s="13">
        <f t="shared" si="889"/>
        <v>202.57180312</v>
      </c>
      <c r="Q552" s="13">
        <f t="shared" si="889"/>
        <v>82.050831119999998</v>
      </c>
      <c r="R552" s="63">
        <v>534</v>
      </c>
    </row>
    <row r="553" spans="1:18" ht="12.95" customHeight="1" x14ac:dyDescent="0.2">
      <c r="A553" s="61">
        <v>535</v>
      </c>
      <c r="B553" s="41" t="s">
        <v>295</v>
      </c>
      <c r="C553" s="13">
        <f>C554+C555</f>
        <v>417.03367676000005</v>
      </c>
      <c r="D553" s="9">
        <f t="shared" ref="D553:G553" si="890">D554+D555</f>
        <v>-11.596517760000001</v>
      </c>
      <c r="E553" s="9">
        <f t="shared" si="890"/>
        <v>435.67905411000004</v>
      </c>
      <c r="F553" s="9">
        <f t="shared" si="890"/>
        <v>242.53060884000001</v>
      </c>
      <c r="G553" s="9">
        <f t="shared" si="890"/>
        <v>-249.57946842999999</v>
      </c>
      <c r="H553" s="13">
        <f>H554+H555</f>
        <v>-6.1695188799999059</v>
      </c>
      <c r="I553" s="10">
        <f t="shared" ref="I553:L553" si="891">I554+I555</f>
        <v>-80.637863760000002</v>
      </c>
      <c r="J553" s="10">
        <f t="shared" si="891"/>
        <v>-269.57209753000001</v>
      </c>
      <c r="K553" s="10">
        <f t="shared" si="891"/>
        <v>-105.08954052999999</v>
      </c>
      <c r="L553" s="10">
        <f t="shared" si="891"/>
        <v>449.1299829400001</v>
      </c>
      <c r="M553" s="13">
        <f>M554+M555</f>
        <v>347.62925967000001</v>
      </c>
      <c r="N553" s="10">
        <f t="shared" ref="N553:Q553" si="892">N554+N555</f>
        <v>198.09882899000002</v>
      </c>
      <c r="O553" s="10">
        <f t="shared" si="892"/>
        <v>-135.09220356</v>
      </c>
      <c r="P553" s="10">
        <f t="shared" si="892"/>
        <v>202.57180312</v>
      </c>
      <c r="Q553" s="10">
        <f t="shared" si="892"/>
        <v>82.050831119999998</v>
      </c>
      <c r="R553" s="63">
        <v>535</v>
      </c>
    </row>
    <row r="554" spans="1:18" ht="12.95" customHeight="1" x14ac:dyDescent="0.2">
      <c r="A554" s="61">
        <v>536</v>
      </c>
      <c r="B554" s="45" t="s">
        <v>178</v>
      </c>
      <c r="C554" s="13">
        <f t="shared" ref="C554:C556" si="893">D554+E554+F554+G554</f>
        <v>385.37295808000005</v>
      </c>
      <c r="D554" s="13">
        <v>-32.626214830000002</v>
      </c>
      <c r="E554" s="13">
        <v>437.38705177000003</v>
      </c>
      <c r="F554" s="13">
        <v>201.21219184</v>
      </c>
      <c r="G554" s="13">
        <v>-220.6000707</v>
      </c>
      <c r="H554" s="13">
        <f t="shared" ref="H554:H556" si="894">I554+J554+K554+L554</f>
        <v>12.553838720000101</v>
      </c>
      <c r="I554" s="13">
        <v>-96.383322609999993</v>
      </c>
      <c r="J554" s="13">
        <v>-227.49745615</v>
      </c>
      <c r="K554" s="13">
        <v>-106.65911407999999</v>
      </c>
      <c r="L554" s="13">
        <v>443.09373156000009</v>
      </c>
      <c r="M554" s="13">
        <f t="shared" ref="M554:M556" si="895">N554+O554+P554+Q554</f>
        <v>283.09909500999998</v>
      </c>
      <c r="N554" s="13">
        <v>165.78175096000001</v>
      </c>
      <c r="O554" s="13">
        <v>-129.50945970000001</v>
      </c>
      <c r="P554" s="13">
        <v>184.87531387999999</v>
      </c>
      <c r="Q554" s="13">
        <v>61.951489870000003</v>
      </c>
      <c r="R554" s="63">
        <v>536</v>
      </c>
    </row>
    <row r="555" spans="1:18" ht="12.95" customHeight="1" x14ac:dyDescent="0.2">
      <c r="A555" s="61">
        <v>537</v>
      </c>
      <c r="B555" s="45" t="s">
        <v>179</v>
      </c>
      <c r="C555" s="13">
        <f t="shared" si="893"/>
        <v>31.660718679999999</v>
      </c>
      <c r="D555" s="13">
        <v>21.029697070000001</v>
      </c>
      <c r="E555" s="13">
        <v>-1.70799766</v>
      </c>
      <c r="F555" s="13">
        <v>41.318416999999997</v>
      </c>
      <c r="G555" s="13">
        <v>-28.979397729999999</v>
      </c>
      <c r="H555" s="13">
        <f t="shared" si="894"/>
        <v>-18.723357600000007</v>
      </c>
      <c r="I555" s="13">
        <v>15.745458849999995</v>
      </c>
      <c r="J555" s="13">
        <v>-42.074641380000003</v>
      </c>
      <c r="K555" s="13">
        <v>1.5695735500000001</v>
      </c>
      <c r="L555" s="13">
        <v>6.0362513800000013</v>
      </c>
      <c r="M555" s="13">
        <f t="shared" si="895"/>
        <v>64.530164659999997</v>
      </c>
      <c r="N555" s="13">
        <v>32.317078029999998</v>
      </c>
      <c r="O555" s="13">
        <v>-5.5827438599999999</v>
      </c>
      <c r="P555" s="13">
        <v>17.696489239999998</v>
      </c>
      <c r="Q555" s="13">
        <v>20.099341249999998</v>
      </c>
      <c r="R555" s="63">
        <v>537</v>
      </c>
    </row>
    <row r="556" spans="1:18" ht="12.95" customHeight="1" x14ac:dyDescent="0.2">
      <c r="A556" s="61">
        <v>538</v>
      </c>
      <c r="B556" s="40" t="s">
        <v>206</v>
      </c>
      <c r="C556" s="13">
        <f t="shared" si="893"/>
        <v>0</v>
      </c>
      <c r="D556" s="13">
        <v>0</v>
      </c>
      <c r="E556" s="13">
        <v>0</v>
      </c>
      <c r="F556" s="13">
        <v>0</v>
      </c>
      <c r="G556" s="13">
        <v>0</v>
      </c>
      <c r="H556" s="13">
        <f t="shared" si="894"/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f t="shared" si="895"/>
        <v>0</v>
      </c>
      <c r="N556" s="13">
        <v>0</v>
      </c>
      <c r="O556" s="13">
        <v>0</v>
      </c>
      <c r="P556" s="13">
        <v>0</v>
      </c>
      <c r="Q556" s="13">
        <v>0</v>
      </c>
      <c r="R556" s="63">
        <v>538</v>
      </c>
    </row>
    <row r="557" spans="1:18" ht="13.15" customHeight="1" x14ac:dyDescent="0.2">
      <c r="A557" s="61">
        <v>539</v>
      </c>
      <c r="B557" s="35" t="s">
        <v>297</v>
      </c>
      <c r="C557" s="13">
        <f>C558+C559+C561+C564</f>
        <v>-18.582908469999989</v>
      </c>
      <c r="D557" s="13">
        <f t="shared" ref="D557:G557" si="896">D558+D559+D561+D564</f>
        <v>6.5335446100000008</v>
      </c>
      <c r="E557" s="13">
        <f t="shared" si="896"/>
        <v>11.696934089999999</v>
      </c>
      <c r="F557" s="13">
        <f t="shared" si="896"/>
        <v>6.0658176899999976</v>
      </c>
      <c r="G557" s="13">
        <f t="shared" si="896"/>
        <v>-42.879204859999994</v>
      </c>
      <c r="H557" s="13">
        <f>H558+H559+H561+H564</f>
        <v>-6.7524967299999918</v>
      </c>
      <c r="I557" s="13">
        <f t="shared" ref="I557:L557" si="897">I558+I559+I561+I564</f>
        <v>-28.083068220000001</v>
      </c>
      <c r="J557" s="13">
        <f t="shared" si="897"/>
        <v>6.5010282900000007</v>
      </c>
      <c r="K557" s="13">
        <f t="shared" si="897"/>
        <v>54.911554670000001</v>
      </c>
      <c r="L557" s="13">
        <f t="shared" si="897"/>
        <v>-40.082011469999991</v>
      </c>
      <c r="M557" s="13">
        <f>M558+M559+M561+M564</f>
        <v>96.411453559999998</v>
      </c>
      <c r="N557" s="13">
        <f t="shared" ref="N557:Q557" si="898">N558+N559+N561+N564</f>
        <v>-3.9321862200000002</v>
      </c>
      <c r="O557" s="13">
        <f t="shared" si="898"/>
        <v>52.21604765</v>
      </c>
      <c r="P557" s="13">
        <f t="shared" si="898"/>
        <v>2.0743529800000005</v>
      </c>
      <c r="Q557" s="13">
        <f t="shared" si="898"/>
        <v>46.053239150000003</v>
      </c>
      <c r="R557" s="63">
        <v>539</v>
      </c>
    </row>
    <row r="558" spans="1:18" ht="12.95" customHeight="1" x14ac:dyDescent="0.2">
      <c r="A558" s="61">
        <v>540</v>
      </c>
      <c r="B558" s="40" t="s">
        <v>298</v>
      </c>
      <c r="C558" s="13">
        <f t="shared" ref="C558:C559" si="899">D558+E558+F558+G558</f>
        <v>0</v>
      </c>
      <c r="D558" s="13">
        <v>0</v>
      </c>
      <c r="E558" s="13">
        <v>0</v>
      </c>
      <c r="F558" s="13">
        <v>0</v>
      </c>
      <c r="G558" s="13">
        <v>0</v>
      </c>
      <c r="H558" s="13">
        <f t="shared" ref="H558:H559" si="900">I558+J558+K558+L558</f>
        <v>0</v>
      </c>
      <c r="I558" s="13">
        <v>0</v>
      </c>
      <c r="J558" s="13">
        <v>0</v>
      </c>
      <c r="K558" s="13">
        <v>0</v>
      </c>
      <c r="L558" s="13">
        <v>0</v>
      </c>
      <c r="M558" s="13">
        <f t="shared" ref="M558:M559" si="901">N558+O558+P558+Q558</f>
        <v>0</v>
      </c>
      <c r="N558" s="13">
        <v>0</v>
      </c>
      <c r="O558" s="13">
        <v>0</v>
      </c>
      <c r="P558" s="13">
        <v>0</v>
      </c>
      <c r="Q558" s="13">
        <v>0</v>
      </c>
      <c r="R558" s="63">
        <v>540</v>
      </c>
    </row>
    <row r="559" spans="1:18" ht="12.95" customHeight="1" x14ac:dyDescent="0.2">
      <c r="A559" s="61">
        <v>541</v>
      </c>
      <c r="B559" s="40" t="s">
        <v>299</v>
      </c>
      <c r="C559" s="13">
        <f t="shared" si="899"/>
        <v>8.6963655400000004</v>
      </c>
      <c r="D559" s="13">
        <v>-0.60455724</v>
      </c>
      <c r="E559" s="13">
        <v>-1.1290348999999997</v>
      </c>
      <c r="F559" s="13">
        <v>-1.099642E-2</v>
      </c>
      <c r="G559" s="13">
        <v>10.440954100000001</v>
      </c>
      <c r="H559" s="13">
        <f t="shared" si="900"/>
        <v>-3.730095920000001</v>
      </c>
      <c r="I559" s="13">
        <v>-7.3590149999999994</v>
      </c>
      <c r="J559" s="13">
        <v>-1.03431323</v>
      </c>
      <c r="K559" s="13">
        <v>-1.9864473300000001</v>
      </c>
      <c r="L559" s="13">
        <v>6.6496796399999996</v>
      </c>
      <c r="M559" s="13">
        <f t="shared" si="901"/>
        <v>-6.5001613499999991</v>
      </c>
      <c r="N559" s="13">
        <v>-6.5379725799999999</v>
      </c>
      <c r="O559" s="13">
        <v>0.27617149000000002</v>
      </c>
      <c r="P559" s="13">
        <v>5.1588863800000002</v>
      </c>
      <c r="Q559" s="13">
        <v>-5.3972466399999997</v>
      </c>
      <c r="R559" s="63">
        <v>541</v>
      </c>
    </row>
    <row r="560" spans="1:18" ht="12.95" customHeight="1" x14ac:dyDescent="0.2">
      <c r="A560" s="61"/>
      <c r="B560" s="27" t="s">
        <v>395</v>
      </c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63"/>
    </row>
    <row r="561" spans="1:18" ht="13.5" customHeight="1" x14ac:dyDescent="0.2">
      <c r="A561" s="61">
        <v>542</v>
      </c>
      <c r="B561" s="40" t="s">
        <v>300</v>
      </c>
      <c r="C561" s="13">
        <f>C562+C563</f>
        <v>-24.10127400999999</v>
      </c>
      <c r="D561" s="9">
        <f t="shared" ref="D561:G561" si="902">D562+D563</f>
        <v>0.91910185000000055</v>
      </c>
      <c r="E561" s="9">
        <f t="shared" si="902"/>
        <v>20.461968989999999</v>
      </c>
      <c r="F561" s="9">
        <f t="shared" si="902"/>
        <v>2.4778141099999971</v>
      </c>
      <c r="G561" s="9">
        <f t="shared" si="902"/>
        <v>-47.960158959999994</v>
      </c>
      <c r="H561" s="13">
        <f>H562+H563</f>
        <v>-3.0224008099999908</v>
      </c>
      <c r="I561" s="10">
        <f t="shared" ref="I561:L561" si="903">I562+I563</f>
        <v>-20.724053220000002</v>
      </c>
      <c r="J561" s="10">
        <f t="shared" si="903"/>
        <v>7.5353415200000002</v>
      </c>
      <c r="K561" s="10">
        <f t="shared" si="903"/>
        <v>56.898001999999998</v>
      </c>
      <c r="L561" s="10">
        <f t="shared" si="903"/>
        <v>-46.731691109999993</v>
      </c>
      <c r="M561" s="13">
        <f>M562+M563</f>
        <v>103.2871861</v>
      </c>
      <c r="N561" s="10">
        <f t="shared" ref="N561:Q561" si="904">N562+N563</f>
        <v>2.9813575499999998</v>
      </c>
      <c r="O561" s="10">
        <f t="shared" si="904"/>
        <v>51.939876159999997</v>
      </c>
      <c r="P561" s="10">
        <f t="shared" si="904"/>
        <v>-3.0845333999999998</v>
      </c>
      <c r="Q561" s="10">
        <f t="shared" si="904"/>
        <v>51.450485790000002</v>
      </c>
      <c r="R561" s="63">
        <v>542</v>
      </c>
    </row>
    <row r="562" spans="1:18" ht="13.35" customHeight="1" x14ac:dyDescent="0.2">
      <c r="A562" s="61">
        <v>543</v>
      </c>
      <c r="B562" s="41" t="s">
        <v>178</v>
      </c>
      <c r="C562" s="13">
        <f t="shared" ref="C562:C564" si="905">D562+E562+F562+G562</f>
        <v>31.747578540000006</v>
      </c>
      <c r="D562" s="13">
        <v>14.77631938</v>
      </c>
      <c r="E562" s="13">
        <v>21.32657931</v>
      </c>
      <c r="F562" s="13">
        <v>41.515062589999999</v>
      </c>
      <c r="G562" s="13">
        <v>-45.870382739999997</v>
      </c>
      <c r="H562" s="13">
        <f t="shared" ref="H562:H564" si="906">I562+J562+K562+L562</f>
        <v>-2.3136115599999911</v>
      </c>
      <c r="I562" s="13">
        <v>-23.401266400000001</v>
      </c>
      <c r="J562" s="13">
        <v>7.11511169</v>
      </c>
      <c r="K562" s="13">
        <v>57.287531379999997</v>
      </c>
      <c r="L562" s="13">
        <v>-43.31498822999999</v>
      </c>
      <c r="M562" s="13">
        <f t="shared" ref="M562:M564" si="907">N562+O562+P562+Q562</f>
        <v>103.23539409</v>
      </c>
      <c r="N562" s="13">
        <v>0.70878300000000005</v>
      </c>
      <c r="O562" s="13">
        <v>54.629717909999997</v>
      </c>
      <c r="P562" s="13">
        <v>-4.2109152099999996</v>
      </c>
      <c r="Q562" s="13">
        <v>52.107808390000002</v>
      </c>
      <c r="R562" s="63">
        <v>543</v>
      </c>
    </row>
    <row r="563" spans="1:18" ht="13.35" customHeight="1" x14ac:dyDescent="0.2">
      <c r="A563" s="61">
        <v>544</v>
      </c>
      <c r="B563" s="41" t="s">
        <v>179</v>
      </c>
      <c r="C563" s="13">
        <f t="shared" si="905"/>
        <v>-55.848852549999997</v>
      </c>
      <c r="D563" s="13">
        <v>-13.85721753</v>
      </c>
      <c r="E563" s="13">
        <v>-0.86461032000000004</v>
      </c>
      <c r="F563" s="13">
        <v>-39.037248480000002</v>
      </c>
      <c r="G563" s="13">
        <v>-2.0897762200000001</v>
      </c>
      <c r="H563" s="13">
        <f t="shared" si="906"/>
        <v>-0.7087892499999997</v>
      </c>
      <c r="I563" s="13">
        <v>2.6772131799999999</v>
      </c>
      <c r="J563" s="13">
        <v>0.42022983000000003</v>
      </c>
      <c r="K563" s="13">
        <v>-0.38952937999999998</v>
      </c>
      <c r="L563" s="13">
        <v>-3.4167028799999999</v>
      </c>
      <c r="M563" s="13">
        <f t="shared" si="907"/>
        <v>5.179201000000011E-2</v>
      </c>
      <c r="N563" s="13">
        <v>2.2725745499999999</v>
      </c>
      <c r="O563" s="13">
        <v>-2.6898417499999998</v>
      </c>
      <c r="P563" s="13">
        <v>1.12638181</v>
      </c>
      <c r="Q563" s="13">
        <v>-0.65732259999999998</v>
      </c>
      <c r="R563" s="63">
        <v>544</v>
      </c>
    </row>
    <row r="564" spans="1:18" ht="13.5" customHeight="1" x14ac:dyDescent="0.2">
      <c r="A564" s="61">
        <v>545</v>
      </c>
      <c r="B564" s="40" t="s">
        <v>301</v>
      </c>
      <c r="C564" s="13">
        <f t="shared" si="905"/>
        <v>-3.1779999999999999</v>
      </c>
      <c r="D564" s="13">
        <v>6.2190000000000003</v>
      </c>
      <c r="E564" s="13">
        <v>-7.6360000000000001</v>
      </c>
      <c r="F564" s="13">
        <v>3.5990000000000002</v>
      </c>
      <c r="G564" s="13">
        <v>-5.36</v>
      </c>
      <c r="H564" s="13">
        <f t="shared" si="906"/>
        <v>0</v>
      </c>
      <c r="I564" s="13">
        <v>0</v>
      </c>
      <c r="J564" s="13">
        <v>0</v>
      </c>
      <c r="K564" s="13">
        <v>0</v>
      </c>
      <c r="L564" s="13">
        <v>0</v>
      </c>
      <c r="M564" s="13">
        <f t="shared" si="907"/>
        <v>-0.37557119</v>
      </c>
      <c r="N564" s="13">
        <v>-0.37557119</v>
      </c>
      <c r="O564" s="13">
        <v>0</v>
      </c>
      <c r="P564" s="13">
        <v>0</v>
      </c>
      <c r="Q564" s="13">
        <v>0</v>
      </c>
      <c r="R564" s="63">
        <v>545</v>
      </c>
    </row>
    <row r="565" spans="1:18" ht="13.5" customHeight="1" x14ac:dyDescent="0.2">
      <c r="A565" s="61">
        <v>546</v>
      </c>
      <c r="B565" s="31" t="s">
        <v>302</v>
      </c>
      <c r="C565" s="67">
        <f t="shared" ref="C565:Q565" si="908">C566+C619</f>
        <v>-2430.40691401</v>
      </c>
      <c r="D565" s="67">
        <f t="shared" si="908"/>
        <v>-755.60230741000055</v>
      </c>
      <c r="E565" s="67">
        <f t="shared" si="908"/>
        <v>-692.34875622000004</v>
      </c>
      <c r="F565" s="67">
        <f t="shared" si="908"/>
        <v>401.15483848999963</v>
      </c>
      <c r="G565" s="67">
        <f t="shared" si="908"/>
        <v>-1383.6106888700001</v>
      </c>
      <c r="H565" s="67">
        <f t="shared" si="908"/>
        <v>64.713800089999495</v>
      </c>
      <c r="I565" s="67">
        <f t="shared" si="908"/>
        <v>-1701.9975150099995</v>
      </c>
      <c r="J565" s="67">
        <f t="shared" si="908"/>
        <v>1712.02296024</v>
      </c>
      <c r="K565" s="67">
        <f t="shared" si="908"/>
        <v>206.51013905999986</v>
      </c>
      <c r="L565" s="67">
        <f t="shared" si="908"/>
        <v>-151.82178420000082</v>
      </c>
      <c r="M565" s="67">
        <f t="shared" si="908"/>
        <v>1182.147072239999</v>
      </c>
      <c r="N565" s="67">
        <f t="shared" si="908"/>
        <v>981.42114638999999</v>
      </c>
      <c r="O565" s="67">
        <f t="shared" si="908"/>
        <v>-1556.86433936</v>
      </c>
      <c r="P565" s="67">
        <f t="shared" si="908"/>
        <v>266.5529523900002</v>
      </c>
      <c r="Q565" s="67">
        <f t="shared" si="908"/>
        <v>1491.0373128199994</v>
      </c>
      <c r="R565" s="63">
        <v>546</v>
      </c>
    </row>
    <row r="566" spans="1:18" ht="13.5" customHeight="1" x14ac:dyDescent="0.2">
      <c r="A566" s="61">
        <v>547</v>
      </c>
      <c r="B566" s="32" t="s">
        <v>303</v>
      </c>
      <c r="C566" s="64">
        <f t="shared" ref="C566:Q566" si="909">C567+C579+C588+C599</f>
        <v>-7333.60246757</v>
      </c>
      <c r="D566" s="64">
        <f t="shared" si="909"/>
        <v>-1615.4179921400005</v>
      </c>
      <c r="E566" s="64">
        <f t="shared" si="909"/>
        <v>-2673.7313127699999</v>
      </c>
      <c r="F566" s="64">
        <f t="shared" si="909"/>
        <v>-721.09252548000006</v>
      </c>
      <c r="G566" s="64">
        <f t="shared" si="909"/>
        <v>-2323.3606371800001</v>
      </c>
      <c r="H566" s="64">
        <f t="shared" si="909"/>
        <v>-3561.7968839700011</v>
      </c>
      <c r="I566" s="64">
        <f t="shared" si="909"/>
        <v>-2681.7422410799995</v>
      </c>
      <c r="J566" s="64">
        <f t="shared" si="909"/>
        <v>842.86814096000001</v>
      </c>
      <c r="K566" s="64">
        <f t="shared" si="909"/>
        <v>590.22243804999994</v>
      </c>
      <c r="L566" s="64">
        <f t="shared" si="909"/>
        <v>-2313.1452219000012</v>
      </c>
      <c r="M566" s="64">
        <f t="shared" si="909"/>
        <v>-4292.2852306000004</v>
      </c>
      <c r="N566" s="64">
        <f t="shared" si="909"/>
        <v>1993.6345101700001</v>
      </c>
      <c r="O566" s="64">
        <f t="shared" si="909"/>
        <v>-2019.2493371099999</v>
      </c>
      <c r="P566" s="64">
        <f t="shared" si="909"/>
        <v>-1779.3598574199998</v>
      </c>
      <c r="Q566" s="64">
        <f t="shared" si="909"/>
        <v>-2487.3105462399999</v>
      </c>
      <c r="R566" s="63">
        <v>547</v>
      </c>
    </row>
    <row r="567" spans="1:18" ht="13.5" customHeight="1" x14ac:dyDescent="0.2">
      <c r="A567" s="61">
        <v>548</v>
      </c>
      <c r="B567" s="33" t="s">
        <v>304</v>
      </c>
      <c r="C567" s="13">
        <f>C568</f>
        <v>-1003.8918439300001</v>
      </c>
      <c r="D567" s="13">
        <f t="shared" ref="D567:Q567" si="910">D568</f>
        <v>-610.70352456000012</v>
      </c>
      <c r="E567" s="13">
        <f t="shared" si="910"/>
        <v>-185.72493034999999</v>
      </c>
      <c r="F567" s="13">
        <f t="shared" si="910"/>
        <v>4.7432477999999998</v>
      </c>
      <c r="G567" s="13">
        <f t="shared" si="910"/>
        <v>-212.20663682000003</v>
      </c>
      <c r="H567" s="13">
        <f>H568</f>
        <v>-248.15618869999997</v>
      </c>
      <c r="I567" s="13">
        <f t="shared" si="910"/>
        <v>-405.34692236000001</v>
      </c>
      <c r="J567" s="13">
        <f t="shared" si="910"/>
        <v>90.985953339999995</v>
      </c>
      <c r="K567" s="13">
        <f t="shared" si="910"/>
        <v>-318.45481383999999</v>
      </c>
      <c r="L567" s="13">
        <f t="shared" si="910"/>
        <v>384.65959415999998</v>
      </c>
      <c r="M567" s="13">
        <f>M568</f>
        <v>-421.16069576000007</v>
      </c>
      <c r="N567" s="13">
        <f t="shared" si="910"/>
        <v>70.746568530000005</v>
      </c>
      <c r="O567" s="13">
        <f t="shared" si="910"/>
        <v>-371.63829954000005</v>
      </c>
      <c r="P567" s="13">
        <f t="shared" si="910"/>
        <v>-195.26177427000002</v>
      </c>
      <c r="Q567" s="13">
        <f t="shared" si="910"/>
        <v>74.99280951999998</v>
      </c>
      <c r="R567" s="63">
        <v>548</v>
      </c>
    </row>
    <row r="568" spans="1:18" ht="13.5" customHeight="1" x14ac:dyDescent="0.2">
      <c r="A568" s="61">
        <v>549</v>
      </c>
      <c r="B568" s="35" t="s">
        <v>305</v>
      </c>
      <c r="C568" s="13">
        <f>C569+C574</f>
        <v>-1003.8918439300001</v>
      </c>
      <c r="D568" s="13">
        <f t="shared" ref="D568:Q568" si="911">D569+D574</f>
        <v>-610.70352456000012</v>
      </c>
      <c r="E568" s="13">
        <f t="shared" si="911"/>
        <v>-185.72493034999999</v>
      </c>
      <c r="F568" s="13">
        <f t="shared" si="911"/>
        <v>4.7432477999999998</v>
      </c>
      <c r="G568" s="13">
        <f t="shared" si="911"/>
        <v>-212.20663682000003</v>
      </c>
      <c r="H568" s="13">
        <f t="shared" si="911"/>
        <v>-248.15618869999997</v>
      </c>
      <c r="I568" s="13">
        <f t="shared" si="911"/>
        <v>-405.34692236000001</v>
      </c>
      <c r="J568" s="13">
        <f t="shared" si="911"/>
        <v>90.985953339999995</v>
      </c>
      <c r="K568" s="13">
        <f t="shared" si="911"/>
        <v>-318.45481383999999</v>
      </c>
      <c r="L568" s="13">
        <f t="shared" si="911"/>
        <v>384.65959415999998</v>
      </c>
      <c r="M568" s="13">
        <f t="shared" si="911"/>
        <v>-421.16069576000007</v>
      </c>
      <c r="N568" s="13">
        <f t="shared" si="911"/>
        <v>70.746568530000005</v>
      </c>
      <c r="O568" s="13">
        <f t="shared" si="911"/>
        <v>-371.63829954000005</v>
      </c>
      <c r="P568" s="13">
        <f t="shared" si="911"/>
        <v>-195.26177427000002</v>
      </c>
      <c r="Q568" s="13">
        <f t="shared" si="911"/>
        <v>74.99280951999998</v>
      </c>
      <c r="R568" s="63">
        <v>549</v>
      </c>
    </row>
    <row r="569" spans="1:18" ht="13.5" customHeight="1" x14ac:dyDescent="0.2">
      <c r="A569" s="61">
        <v>550</v>
      </c>
      <c r="B569" s="36" t="s">
        <v>277</v>
      </c>
      <c r="C569" s="11">
        <f>C570+C571+C572+C573</f>
        <v>254.58716353</v>
      </c>
      <c r="D569" s="11">
        <f t="shared" ref="D569:G569" si="912">D570+D571+D572+D573</f>
        <v>183.02768082999998</v>
      </c>
      <c r="E569" s="11">
        <f t="shared" si="912"/>
        <v>-6.1721616400000006</v>
      </c>
      <c r="F569" s="11">
        <f t="shared" si="912"/>
        <v>-7.7821583300000006</v>
      </c>
      <c r="G569" s="11">
        <f t="shared" si="912"/>
        <v>85.513802670000004</v>
      </c>
      <c r="H569" s="11">
        <f>H570+H571+H572+H573</f>
        <v>-69.723952370000021</v>
      </c>
      <c r="I569" s="11">
        <f t="shared" ref="I569:L569" si="913">I570+I571+I572+I573</f>
        <v>-254.66240058</v>
      </c>
      <c r="J569" s="11">
        <f t="shared" si="913"/>
        <v>-14.516789269999999</v>
      </c>
      <c r="K569" s="11">
        <f t="shared" si="913"/>
        <v>-25.709007790000001</v>
      </c>
      <c r="L569" s="11">
        <f t="shared" si="913"/>
        <v>225.16424527000001</v>
      </c>
      <c r="M569" s="11">
        <f>M570+M571+M572+M573</f>
        <v>-122.69934015999999</v>
      </c>
      <c r="N569" s="11">
        <f t="shared" ref="N569:Q569" si="914">N570+N571+N572+N573</f>
        <v>-15.911019150000003</v>
      </c>
      <c r="O569" s="11">
        <f t="shared" si="914"/>
        <v>-92.990208410000008</v>
      </c>
      <c r="P569" s="11">
        <f t="shared" si="914"/>
        <v>-33.59705641</v>
      </c>
      <c r="Q569" s="11">
        <f t="shared" si="914"/>
        <v>19.798943809999997</v>
      </c>
      <c r="R569" s="63">
        <v>550</v>
      </c>
    </row>
    <row r="570" spans="1:18" ht="13.35" customHeight="1" x14ac:dyDescent="0.2">
      <c r="A570" s="61">
        <v>551</v>
      </c>
      <c r="B570" s="40" t="s">
        <v>307</v>
      </c>
      <c r="C570" s="13">
        <f t="shared" ref="C570:C573" si="915">D570+E570+F570+G570</f>
        <v>58.271476509999999</v>
      </c>
      <c r="D570" s="13">
        <v>-11.45024372</v>
      </c>
      <c r="E570" s="13">
        <v>-10.60934922</v>
      </c>
      <c r="F570" s="13">
        <v>-9.6880852100000006</v>
      </c>
      <c r="G570" s="13">
        <v>90.019154659999998</v>
      </c>
      <c r="H570" s="13">
        <f t="shared" ref="H570:H573" si="916">I570+J570+K570+L570</f>
        <v>44.554166329999987</v>
      </c>
      <c r="I570" s="13">
        <v>-223.57897061</v>
      </c>
      <c r="J570" s="13">
        <v>32.831623950000001</v>
      </c>
      <c r="K570" s="13">
        <v>-8.0756529100000005</v>
      </c>
      <c r="L570" s="13">
        <v>243.37716589999999</v>
      </c>
      <c r="M570" s="13">
        <f t="shared" ref="M570:M573" si="917">N570+O570+P570+Q570</f>
        <v>-51.263302120000006</v>
      </c>
      <c r="N570" s="13">
        <v>-20.372753540000001</v>
      </c>
      <c r="O570" s="13">
        <v>-14.579955780000001</v>
      </c>
      <c r="P570" s="13">
        <v>-7.4999057899999997</v>
      </c>
      <c r="Q570" s="13">
        <v>-8.8106870100000005</v>
      </c>
      <c r="R570" s="63">
        <v>551</v>
      </c>
    </row>
    <row r="571" spans="1:18" ht="13.35" customHeight="1" x14ac:dyDescent="0.2">
      <c r="A571" s="61">
        <v>552</v>
      </c>
      <c r="B571" s="40" t="s">
        <v>308</v>
      </c>
      <c r="C571" s="13">
        <f t="shared" si="915"/>
        <v>0</v>
      </c>
      <c r="D571" s="13">
        <v>0</v>
      </c>
      <c r="E571" s="13">
        <v>0</v>
      </c>
      <c r="F571" s="13">
        <v>0</v>
      </c>
      <c r="G571" s="13">
        <v>0</v>
      </c>
      <c r="H571" s="13">
        <f t="shared" si="916"/>
        <v>0</v>
      </c>
      <c r="I571" s="13">
        <v>0</v>
      </c>
      <c r="J571" s="13">
        <v>0</v>
      </c>
      <c r="K571" s="13">
        <v>0</v>
      </c>
      <c r="L571" s="13">
        <v>0</v>
      </c>
      <c r="M571" s="13">
        <f t="shared" si="917"/>
        <v>0</v>
      </c>
      <c r="N571" s="13">
        <v>0</v>
      </c>
      <c r="O571" s="13">
        <v>0</v>
      </c>
      <c r="P571" s="13">
        <v>0</v>
      </c>
      <c r="Q571" s="13">
        <v>0</v>
      </c>
      <c r="R571" s="63">
        <v>552</v>
      </c>
    </row>
    <row r="572" spans="1:18" ht="13.35" customHeight="1" x14ac:dyDescent="0.2">
      <c r="A572" s="61">
        <v>553</v>
      </c>
      <c r="B572" s="40" t="s">
        <v>180</v>
      </c>
      <c r="C572" s="13">
        <f t="shared" si="915"/>
        <v>206.16850901999999</v>
      </c>
      <c r="D572" s="13">
        <v>196.90448832999999</v>
      </c>
      <c r="E572" s="13">
        <v>6.8880169999999996</v>
      </c>
      <c r="F572" s="13">
        <v>4.3812645899999998</v>
      </c>
      <c r="G572" s="13">
        <v>-2.0052609000000001</v>
      </c>
      <c r="H572" s="13">
        <f t="shared" si="916"/>
        <v>-104.02523262000001</v>
      </c>
      <c r="I572" s="13">
        <v>-28.55833797</v>
      </c>
      <c r="J572" s="13">
        <v>-44.798070299999999</v>
      </c>
      <c r="K572" s="13">
        <v>-15.05750853</v>
      </c>
      <c r="L572" s="13">
        <v>-15.61131582</v>
      </c>
      <c r="M572" s="13">
        <f t="shared" si="917"/>
        <v>27.363292309999999</v>
      </c>
      <c r="N572" s="13">
        <v>2.4557589800000001</v>
      </c>
      <c r="O572" s="13">
        <v>12.365953599999999</v>
      </c>
      <c r="P572" s="13">
        <v>-20.663251800000001</v>
      </c>
      <c r="Q572" s="13">
        <v>33.20483153</v>
      </c>
      <c r="R572" s="63">
        <v>553</v>
      </c>
    </row>
    <row r="573" spans="1:18" ht="13.35" customHeight="1" x14ac:dyDescent="0.2">
      <c r="A573" s="61">
        <v>554</v>
      </c>
      <c r="B573" s="40" t="s">
        <v>309</v>
      </c>
      <c r="C573" s="13">
        <f t="shared" si="915"/>
        <v>-9.8528219999999997</v>
      </c>
      <c r="D573" s="13">
        <v>-2.4265637799999999</v>
      </c>
      <c r="E573" s="13">
        <v>-2.4508294199999998</v>
      </c>
      <c r="F573" s="13">
        <v>-2.4753377099999998</v>
      </c>
      <c r="G573" s="13">
        <v>-2.5000910900000002</v>
      </c>
      <c r="H573" s="13">
        <f t="shared" si="916"/>
        <v>-10.25288608</v>
      </c>
      <c r="I573" s="13">
        <v>-2.5250919999999999</v>
      </c>
      <c r="J573" s="13">
        <v>-2.5503429199999998</v>
      </c>
      <c r="K573" s="13">
        <v>-2.57584635</v>
      </c>
      <c r="L573" s="13">
        <v>-2.60160481</v>
      </c>
      <c r="M573" s="13">
        <f t="shared" si="917"/>
        <v>-98.799330349999991</v>
      </c>
      <c r="N573" s="13">
        <v>2.00597541</v>
      </c>
      <c r="O573" s="13">
        <v>-90.77620623</v>
      </c>
      <c r="P573" s="13">
        <v>-5.4338988199999996</v>
      </c>
      <c r="Q573" s="13">
        <v>-4.5952007100000003</v>
      </c>
      <c r="R573" s="63">
        <v>554</v>
      </c>
    </row>
    <row r="574" spans="1:18" ht="13.5" customHeight="1" x14ac:dyDescent="0.2">
      <c r="A574" s="61">
        <v>555</v>
      </c>
      <c r="B574" s="36" t="s">
        <v>306</v>
      </c>
      <c r="C574" s="11">
        <f>C575+C576+C577+C578</f>
        <v>-1258.47900746</v>
      </c>
      <c r="D574" s="11">
        <f t="shared" ref="D574:G574" si="918">D575+D576+D577+D578</f>
        <v>-793.73120539000013</v>
      </c>
      <c r="E574" s="11">
        <f t="shared" si="918"/>
        <v>-179.55276870999998</v>
      </c>
      <c r="F574" s="11">
        <f t="shared" si="918"/>
        <v>12.52540613</v>
      </c>
      <c r="G574" s="11">
        <f t="shared" si="918"/>
        <v>-297.72043949000005</v>
      </c>
      <c r="H574" s="11">
        <f>H575+H576+H577+H578</f>
        <v>-178.43223632999997</v>
      </c>
      <c r="I574" s="11">
        <f t="shared" ref="I574:L574" si="919">I575+I576+I577+I578</f>
        <v>-150.68452178000001</v>
      </c>
      <c r="J574" s="11">
        <f t="shared" si="919"/>
        <v>105.50274261</v>
      </c>
      <c r="K574" s="11">
        <f t="shared" si="919"/>
        <v>-292.74580605</v>
      </c>
      <c r="L574" s="11">
        <f t="shared" si="919"/>
        <v>159.49534889</v>
      </c>
      <c r="M574" s="11">
        <f>M575+M576+M577+M578</f>
        <v>-298.46135560000005</v>
      </c>
      <c r="N574" s="11">
        <f t="shared" ref="N574:Q574" si="920">N575+N576+N577+N578</f>
        <v>86.657587680000006</v>
      </c>
      <c r="O574" s="11">
        <f t="shared" si="920"/>
        <v>-278.64809113000001</v>
      </c>
      <c r="P574" s="11">
        <f t="shared" si="920"/>
        <v>-161.66471786000002</v>
      </c>
      <c r="Q574" s="11">
        <f t="shared" si="920"/>
        <v>55.19386570999999</v>
      </c>
      <c r="R574" s="63">
        <v>555</v>
      </c>
    </row>
    <row r="575" spans="1:18" ht="13.35" customHeight="1" x14ac:dyDescent="0.2">
      <c r="A575" s="61">
        <v>556</v>
      </c>
      <c r="B575" s="40" t="s">
        <v>307</v>
      </c>
      <c r="C575" s="13">
        <f t="shared" ref="C575:C578" si="921">D575+E575+F575+G575</f>
        <v>-385.09628386999998</v>
      </c>
      <c r="D575" s="12">
        <v>-26.811649800000001</v>
      </c>
      <c r="E575" s="12">
        <v>-12.62092138</v>
      </c>
      <c r="F575" s="12">
        <v>-3.9810984</v>
      </c>
      <c r="G575" s="12">
        <v>-341.68261429</v>
      </c>
      <c r="H575" s="13">
        <f t="shared" ref="H575:H578" si="922">I575+J575+K575+L575</f>
        <v>-28.717030890000004</v>
      </c>
      <c r="I575" s="12">
        <v>12.95318207</v>
      </c>
      <c r="J575" s="12">
        <v>117.62798819</v>
      </c>
      <c r="K575" s="12">
        <v>-208.07815638</v>
      </c>
      <c r="L575" s="12">
        <v>48.779955229999999</v>
      </c>
      <c r="M575" s="13">
        <f t="shared" ref="M575:M578" si="923">N575+O575+P575+Q575</f>
        <v>-62.808536590000003</v>
      </c>
      <c r="N575" s="12">
        <v>-21.095665929999999</v>
      </c>
      <c r="O575" s="12">
        <v>-9.3771909999999998</v>
      </c>
      <c r="P575" s="12">
        <v>-20.12480686</v>
      </c>
      <c r="Q575" s="12">
        <v>-12.210872800000001</v>
      </c>
      <c r="R575" s="63">
        <v>556</v>
      </c>
    </row>
    <row r="576" spans="1:18" ht="13.35" customHeight="1" x14ac:dyDescent="0.2">
      <c r="A576" s="61">
        <v>557</v>
      </c>
      <c r="B576" s="40" t="s">
        <v>308</v>
      </c>
      <c r="C576" s="13">
        <f t="shared" si="921"/>
        <v>0</v>
      </c>
      <c r="D576" s="12">
        <v>0</v>
      </c>
      <c r="E576" s="12">
        <v>0</v>
      </c>
      <c r="F576" s="12">
        <v>0</v>
      </c>
      <c r="G576" s="12">
        <v>0</v>
      </c>
      <c r="H576" s="13">
        <f t="shared" si="922"/>
        <v>0</v>
      </c>
      <c r="I576" s="12">
        <v>0</v>
      </c>
      <c r="J576" s="12">
        <v>0</v>
      </c>
      <c r="K576" s="12">
        <v>0</v>
      </c>
      <c r="L576" s="12">
        <v>0</v>
      </c>
      <c r="M576" s="13">
        <f t="shared" si="923"/>
        <v>0</v>
      </c>
      <c r="N576" s="12">
        <v>0</v>
      </c>
      <c r="O576" s="12">
        <v>0</v>
      </c>
      <c r="P576" s="12">
        <v>0</v>
      </c>
      <c r="Q576" s="12">
        <v>0</v>
      </c>
      <c r="R576" s="63">
        <v>557</v>
      </c>
    </row>
    <row r="577" spans="1:18" ht="13.35" customHeight="1" x14ac:dyDescent="0.2">
      <c r="A577" s="61">
        <v>558</v>
      </c>
      <c r="B577" s="40" t="s">
        <v>180</v>
      </c>
      <c r="C577" s="13">
        <f t="shared" si="921"/>
        <v>-873.14566428000001</v>
      </c>
      <c r="D577" s="12">
        <v>-761.69505933000005</v>
      </c>
      <c r="E577" s="12">
        <v>-162.59534310999999</v>
      </c>
      <c r="F577" s="12">
        <v>20.88637379</v>
      </c>
      <c r="G577" s="12">
        <v>30.258364369999999</v>
      </c>
      <c r="H577" s="13">
        <f t="shared" si="922"/>
        <v>-118.61162297999999</v>
      </c>
      <c r="I577" s="12">
        <v>-159.35107400000001</v>
      </c>
      <c r="J577" s="12">
        <v>-12.85935141</v>
      </c>
      <c r="K577" s="12">
        <v>-80.345494579999993</v>
      </c>
      <c r="L577" s="12">
        <v>133.94429701000001</v>
      </c>
      <c r="M577" s="13">
        <f t="shared" si="923"/>
        <v>-188.28727855</v>
      </c>
      <c r="N577" s="12">
        <v>113.47799949</v>
      </c>
      <c r="O577" s="12">
        <v>-243.59987566999999</v>
      </c>
      <c r="P577" s="12">
        <v>-131.02299729000001</v>
      </c>
      <c r="Q577" s="12">
        <v>72.857594919999997</v>
      </c>
      <c r="R577" s="63">
        <v>558</v>
      </c>
    </row>
    <row r="578" spans="1:18" ht="13.35" customHeight="1" x14ac:dyDescent="0.2">
      <c r="A578" s="61">
        <v>559</v>
      </c>
      <c r="B578" s="40" t="s">
        <v>309</v>
      </c>
      <c r="C578" s="13">
        <f t="shared" si="921"/>
        <v>-0.23705930999999936</v>
      </c>
      <c r="D578" s="12">
        <v>-5.2244962599999996</v>
      </c>
      <c r="E578" s="12">
        <v>-4.3365042200000001</v>
      </c>
      <c r="F578" s="12">
        <v>-4.3798692600000004</v>
      </c>
      <c r="G578" s="12">
        <v>13.703810430000001</v>
      </c>
      <c r="H578" s="13">
        <f t="shared" si="922"/>
        <v>-31.103582459999998</v>
      </c>
      <c r="I578" s="12">
        <v>-4.2866298499999997</v>
      </c>
      <c r="J578" s="12">
        <v>0.73410582999999996</v>
      </c>
      <c r="K578" s="12">
        <v>-4.3221550899999999</v>
      </c>
      <c r="L578" s="12">
        <v>-23.22890335</v>
      </c>
      <c r="M578" s="13">
        <f t="shared" si="923"/>
        <v>-47.365540460000005</v>
      </c>
      <c r="N578" s="12">
        <v>-5.7247458800000004</v>
      </c>
      <c r="O578" s="12">
        <v>-25.671024460000002</v>
      </c>
      <c r="P578" s="12">
        <v>-10.516913710000001</v>
      </c>
      <c r="Q578" s="12">
        <v>-5.4528564099999999</v>
      </c>
      <c r="R578" s="63">
        <v>559</v>
      </c>
    </row>
    <row r="579" spans="1:18" ht="13.5" customHeight="1" x14ac:dyDescent="0.2">
      <c r="A579" s="61">
        <v>560</v>
      </c>
      <c r="B579" s="33" t="s">
        <v>310</v>
      </c>
      <c r="C579" s="13">
        <f>+C580+C581+C582+C587</f>
        <v>-5564.8173762799997</v>
      </c>
      <c r="D579" s="13">
        <f t="shared" ref="D579:G579" si="924">+D580+D581+D582+D587</f>
        <v>-1912.4420401099999</v>
      </c>
      <c r="E579" s="13">
        <f t="shared" si="924"/>
        <v>-2178.76679281</v>
      </c>
      <c r="F579" s="13">
        <f t="shared" si="924"/>
        <v>-1552.7923756300002</v>
      </c>
      <c r="G579" s="13">
        <f t="shared" si="924"/>
        <v>79.183832269999982</v>
      </c>
      <c r="H579" s="13">
        <f>+H580+H581+H582+H587</f>
        <v>-1705.4043629000003</v>
      </c>
      <c r="I579" s="13">
        <f t="shared" ref="I579:L579" si="925">+I580+I581+I582+I587</f>
        <v>-1315.9132648499999</v>
      </c>
      <c r="J579" s="13">
        <f t="shared" si="925"/>
        <v>543.07512925000003</v>
      </c>
      <c r="K579" s="13">
        <f t="shared" si="925"/>
        <v>-84.826536780000026</v>
      </c>
      <c r="L579" s="13">
        <f t="shared" si="925"/>
        <v>-847.73969052000007</v>
      </c>
      <c r="M579" s="13">
        <f>+M580+M581+M582+M587</f>
        <v>-4998.9370336200009</v>
      </c>
      <c r="N579" s="13">
        <f t="shared" ref="N579:Q579" si="926">+N580+N581+N582+N587</f>
        <v>-1084.37771821</v>
      </c>
      <c r="O579" s="13">
        <f t="shared" si="926"/>
        <v>-1123.1363229799999</v>
      </c>
      <c r="P579" s="13">
        <f t="shared" si="926"/>
        <v>-1520.19011409</v>
      </c>
      <c r="Q579" s="13">
        <f t="shared" si="926"/>
        <v>-1271.2328783400001</v>
      </c>
      <c r="R579" s="63">
        <v>560</v>
      </c>
    </row>
    <row r="580" spans="1:18" ht="13.5" customHeight="1" x14ac:dyDescent="0.2">
      <c r="A580" s="61">
        <v>561</v>
      </c>
      <c r="B580" s="35" t="s">
        <v>311</v>
      </c>
      <c r="C580" s="13">
        <f t="shared" ref="C580:C581" si="927">D580+E580+F580+G580</f>
        <v>0</v>
      </c>
      <c r="D580" s="13">
        <v>0</v>
      </c>
      <c r="E580" s="13">
        <v>0</v>
      </c>
      <c r="F580" s="13">
        <v>0</v>
      </c>
      <c r="G580" s="13">
        <v>0</v>
      </c>
      <c r="H580" s="13">
        <f t="shared" ref="H580:H581" si="928">I580+J580+K580+L580</f>
        <v>0</v>
      </c>
      <c r="I580" s="13">
        <v>0</v>
      </c>
      <c r="J580" s="13">
        <v>0</v>
      </c>
      <c r="K580" s="13">
        <v>0</v>
      </c>
      <c r="L580" s="13">
        <v>0</v>
      </c>
      <c r="M580" s="13">
        <f t="shared" ref="M580:M581" si="929">N580+O580+P580+Q580</f>
        <v>0</v>
      </c>
      <c r="N580" s="13">
        <v>0</v>
      </c>
      <c r="O580" s="13">
        <v>0</v>
      </c>
      <c r="P580" s="13">
        <v>0</v>
      </c>
      <c r="Q580" s="13">
        <v>0</v>
      </c>
      <c r="R580" s="63">
        <v>561</v>
      </c>
    </row>
    <row r="581" spans="1:18" ht="13.5" customHeight="1" x14ac:dyDescent="0.2">
      <c r="A581" s="61">
        <v>562</v>
      </c>
      <c r="B581" s="35" t="s">
        <v>312</v>
      </c>
      <c r="C581" s="13">
        <f t="shared" si="927"/>
        <v>0</v>
      </c>
      <c r="D581" s="13">
        <v>0</v>
      </c>
      <c r="E581" s="13">
        <v>0</v>
      </c>
      <c r="F581" s="13">
        <v>0</v>
      </c>
      <c r="G581" s="13">
        <v>0</v>
      </c>
      <c r="H581" s="13">
        <f t="shared" si="928"/>
        <v>0</v>
      </c>
      <c r="I581" s="13">
        <v>0</v>
      </c>
      <c r="J581" s="13">
        <v>0</v>
      </c>
      <c r="K581" s="13">
        <v>0</v>
      </c>
      <c r="L581" s="13">
        <v>0</v>
      </c>
      <c r="M581" s="13">
        <f t="shared" si="929"/>
        <v>0</v>
      </c>
      <c r="N581" s="13">
        <v>0</v>
      </c>
      <c r="O581" s="13">
        <v>0</v>
      </c>
      <c r="P581" s="13">
        <v>0</v>
      </c>
      <c r="Q581" s="13">
        <v>0</v>
      </c>
      <c r="R581" s="63">
        <v>562</v>
      </c>
    </row>
    <row r="582" spans="1:18" ht="13.5" customHeight="1" x14ac:dyDescent="0.2">
      <c r="A582" s="61">
        <v>563</v>
      </c>
      <c r="B582" s="35" t="s">
        <v>313</v>
      </c>
      <c r="C582" s="13">
        <f>C583+C584</f>
        <v>-5564.8173762799997</v>
      </c>
      <c r="D582" s="9">
        <f t="shared" ref="D582:G582" si="930">D583+D584</f>
        <v>-1912.4420401099999</v>
      </c>
      <c r="E582" s="9">
        <f t="shared" si="930"/>
        <v>-2178.76679281</v>
      </c>
      <c r="F582" s="9">
        <f t="shared" si="930"/>
        <v>-1552.7923756300002</v>
      </c>
      <c r="G582" s="9">
        <f t="shared" si="930"/>
        <v>79.183832269999982</v>
      </c>
      <c r="H582" s="13">
        <f>H583+H584</f>
        <v>-1705.4043629000003</v>
      </c>
      <c r="I582" s="10">
        <f t="shared" ref="I582:L582" si="931">I583+I584</f>
        <v>-1315.9132648499999</v>
      </c>
      <c r="J582" s="10">
        <f t="shared" si="931"/>
        <v>543.07512925000003</v>
      </c>
      <c r="K582" s="10">
        <f t="shared" si="931"/>
        <v>-84.826536780000026</v>
      </c>
      <c r="L582" s="10">
        <f t="shared" si="931"/>
        <v>-847.73969052000007</v>
      </c>
      <c r="M582" s="13">
        <f>M583+M584</f>
        <v>-4998.9370336200009</v>
      </c>
      <c r="N582" s="10">
        <f t="shared" ref="N582:Q582" si="932">N583+N584</f>
        <v>-1084.37771821</v>
      </c>
      <c r="O582" s="10">
        <f t="shared" si="932"/>
        <v>-1123.1363229799999</v>
      </c>
      <c r="P582" s="10">
        <f t="shared" si="932"/>
        <v>-1520.19011409</v>
      </c>
      <c r="Q582" s="10">
        <f t="shared" si="932"/>
        <v>-1271.2328783400001</v>
      </c>
      <c r="R582" s="63">
        <v>563</v>
      </c>
    </row>
    <row r="583" spans="1:18" ht="13.35" customHeight="1" x14ac:dyDescent="0.2">
      <c r="A583" s="61">
        <v>564</v>
      </c>
      <c r="B583" s="36" t="s">
        <v>277</v>
      </c>
      <c r="C583" s="13">
        <f t="shared" ref="C583" si="933">D583+E583+F583+G583</f>
        <v>0</v>
      </c>
      <c r="D583" s="13">
        <v>0</v>
      </c>
      <c r="E583" s="13">
        <v>0</v>
      </c>
      <c r="F583" s="13">
        <v>0</v>
      </c>
      <c r="G583" s="13">
        <v>0</v>
      </c>
      <c r="H583" s="13">
        <f t="shared" ref="H583" si="934">I583+J583+K583+L583</f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f t="shared" ref="M583" si="935">N583+O583+P583+Q583</f>
        <v>0</v>
      </c>
      <c r="N583" s="13">
        <v>0</v>
      </c>
      <c r="O583" s="13">
        <v>0</v>
      </c>
      <c r="P583" s="13">
        <v>0</v>
      </c>
      <c r="Q583" s="13">
        <v>0</v>
      </c>
      <c r="R583" s="63">
        <v>564</v>
      </c>
    </row>
    <row r="584" spans="1:18" ht="13.5" customHeight="1" x14ac:dyDescent="0.2">
      <c r="A584" s="61">
        <v>565</v>
      </c>
      <c r="B584" s="36" t="s">
        <v>306</v>
      </c>
      <c r="C584" s="13">
        <f>C585+C586</f>
        <v>-5564.8173762799997</v>
      </c>
      <c r="D584" s="9">
        <f t="shared" ref="D584:G584" si="936">D585+D586</f>
        <v>-1912.4420401099999</v>
      </c>
      <c r="E584" s="9">
        <f t="shared" si="936"/>
        <v>-2178.76679281</v>
      </c>
      <c r="F584" s="9">
        <f t="shared" si="936"/>
        <v>-1552.7923756300002</v>
      </c>
      <c r="G584" s="9">
        <f t="shared" si="936"/>
        <v>79.183832269999982</v>
      </c>
      <c r="H584" s="13">
        <f>H585+H586</f>
        <v>-1705.4043629000003</v>
      </c>
      <c r="I584" s="10">
        <f t="shared" ref="I584:L584" si="937">I585+I586</f>
        <v>-1315.9132648499999</v>
      </c>
      <c r="J584" s="10">
        <f t="shared" si="937"/>
        <v>543.07512925000003</v>
      </c>
      <c r="K584" s="10">
        <f t="shared" si="937"/>
        <v>-84.826536780000026</v>
      </c>
      <c r="L584" s="10">
        <f t="shared" si="937"/>
        <v>-847.73969052000007</v>
      </c>
      <c r="M584" s="13">
        <f>M585+M586</f>
        <v>-4998.9370336200009</v>
      </c>
      <c r="N584" s="10">
        <f t="shared" ref="N584:Q584" si="938">N585+N586</f>
        <v>-1084.37771821</v>
      </c>
      <c r="O584" s="10">
        <f t="shared" si="938"/>
        <v>-1123.1363229799999</v>
      </c>
      <c r="P584" s="10">
        <f t="shared" si="938"/>
        <v>-1520.19011409</v>
      </c>
      <c r="Q584" s="10">
        <f t="shared" si="938"/>
        <v>-1271.2328783400001</v>
      </c>
      <c r="R584" s="63">
        <v>565</v>
      </c>
    </row>
    <row r="585" spans="1:18" ht="13.35" customHeight="1" x14ac:dyDescent="0.2">
      <c r="A585" s="61">
        <v>566</v>
      </c>
      <c r="B585" s="40" t="s">
        <v>178</v>
      </c>
      <c r="C585" s="13">
        <f t="shared" ref="C585:C587" si="939">D585+E585+F585+G585</f>
        <v>-4357.71735876</v>
      </c>
      <c r="D585" s="13">
        <v>-1349.6890444799999</v>
      </c>
      <c r="E585" s="13">
        <v>-1371.94930254</v>
      </c>
      <c r="F585" s="13">
        <v>-1375.90480114</v>
      </c>
      <c r="G585" s="13">
        <v>-260.17421060000004</v>
      </c>
      <c r="H585" s="13">
        <f t="shared" ref="H585:H587" si="940">I585+J585+K585+L585</f>
        <v>-2228.7185494700002</v>
      </c>
      <c r="I585" s="13">
        <v>-991.27359078999996</v>
      </c>
      <c r="J585" s="13">
        <v>-49.190525280000003</v>
      </c>
      <c r="K585" s="13">
        <v>-246.14585173</v>
      </c>
      <c r="L585" s="13">
        <v>-942.10858167000004</v>
      </c>
      <c r="M585" s="13">
        <f t="shared" ref="M585:M587" si="941">N585+O585+P585+Q585</f>
        <v>-3968.1090323200006</v>
      </c>
      <c r="N585" s="13">
        <v>-703.36430265000001</v>
      </c>
      <c r="O585" s="13">
        <v>-787.36303822999992</v>
      </c>
      <c r="P585" s="13">
        <v>-1397.8191225</v>
      </c>
      <c r="Q585" s="13">
        <v>-1079.5625689400001</v>
      </c>
      <c r="R585" s="63">
        <v>566</v>
      </c>
    </row>
    <row r="586" spans="1:18" ht="13.35" customHeight="1" x14ac:dyDescent="0.2">
      <c r="A586" s="61">
        <v>567</v>
      </c>
      <c r="B586" s="40" t="s">
        <v>179</v>
      </c>
      <c r="C586" s="13">
        <f t="shared" si="939"/>
        <v>-1207.1000175199999</v>
      </c>
      <c r="D586" s="13">
        <v>-562.75299562999999</v>
      </c>
      <c r="E586" s="13">
        <v>-806.81749027000001</v>
      </c>
      <c r="F586" s="13">
        <v>-176.88757449000002</v>
      </c>
      <c r="G586" s="13">
        <v>339.35804287000002</v>
      </c>
      <c r="H586" s="13">
        <f t="shared" si="940"/>
        <v>523.31418656999995</v>
      </c>
      <c r="I586" s="13">
        <v>-324.63967406</v>
      </c>
      <c r="J586" s="13">
        <v>592.26565453000001</v>
      </c>
      <c r="K586" s="13">
        <v>161.31931494999998</v>
      </c>
      <c r="L586" s="13">
        <v>94.36889115000001</v>
      </c>
      <c r="M586" s="13">
        <f t="shared" si="941"/>
        <v>-1030.8280013000001</v>
      </c>
      <c r="N586" s="13">
        <v>-381.01341556</v>
      </c>
      <c r="O586" s="13">
        <v>-335.77328474999996</v>
      </c>
      <c r="P586" s="13">
        <v>-122.37099159</v>
      </c>
      <c r="Q586" s="13">
        <v>-191.67030940000001</v>
      </c>
      <c r="R586" s="63">
        <v>567</v>
      </c>
    </row>
    <row r="587" spans="1:18" ht="13.5" customHeight="1" x14ac:dyDescent="0.2">
      <c r="A587" s="61">
        <v>568</v>
      </c>
      <c r="B587" s="35" t="s">
        <v>314</v>
      </c>
      <c r="C587" s="13">
        <f t="shared" si="939"/>
        <v>0</v>
      </c>
      <c r="D587" s="13">
        <v>0</v>
      </c>
      <c r="E587" s="13">
        <v>0</v>
      </c>
      <c r="F587" s="13">
        <v>0</v>
      </c>
      <c r="G587" s="13">
        <v>0</v>
      </c>
      <c r="H587" s="13">
        <f t="shared" si="940"/>
        <v>0</v>
      </c>
      <c r="I587" s="13">
        <v>0</v>
      </c>
      <c r="J587" s="13">
        <v>0</v>
      </c>
      <c r="K587" s="13">
        <v>0</v>
      </c>
      <c r="L587" s="13">
        <v>0</v>
      </c>
      <c r="M587" s="13">
        <f t="shared" si="941"/>
        <v>0</v>
      </c>
      <c r="N587" s="13">
        <v>0</v>
      </c>
      <c r="O587" s="13">
        <v>0</v>
      </c>
      <c r="P587" s="13">
        <v>0</v>
      </c>
      <c r="Q587" s="13">
        <v>0</v>
      </c>
      <c r="R587" s="63">
        <v>568</v>
      </c>
    </row>
    <row r="588" spans="1:18" ht="13.5" customHeight="1" x14ac:dyDescent="0.2">
      <c r="A588" s="61">
        <v>569</v>
      </c>
      <c r="B588" s="33" t="s">
        <v>315</v>
      </c>
      <c r="C588" s="13">
        <f>C589+C590+C591+C598</f>
        <v>-806.94326257000057</v>
      </c>
      <c r="D588" s="13">
        <f t="shared" ref="D588:G588" si="942">D589+D590+D591+D598</f>
        <v>1057.9341994799997</v>
      </c>
      <c r="E588" s="13">
        <f t="shared" si="942"/>
        <v>-422.91730128000017</v>
      </c>
      <c r="F588" s="13">
        <f t="shared" si="942"/>
        <v>683.02261820000001</v>
      </c>
      <c r="G588" s="13">
        <f t="shared" si="942"/>
        <v>-2124.9827789700003</v>
      </c>
      <c r="H588" s="13">
        <f>H589+H590+H591+H598</f>
        <v>-1660.8974536900009</v>
      </c>
      <c r="I588" s="13">
        <f t="shared" ref="I588:L588" si="943">I589+I590+I591+I598</f>
        <v>-829.26439602999994</v>
      </c>
      <c r="J588" s="13">
        <f t="shared" si="943"/>
        <v>344.37291076999998</v>
      </c>
      <c r="K588" s="13">
        <f t="shared" si="943"/>
        <v>785.9091132399999</v>
      </c>
      <c r="L588" s="13">
        <f t="shared" si="943"/>
        <v>-1961.9150816700012</v>
      </c>
      <c r="M588" s="13">
        <f>M589+M590+M591+M598</f>
        <v>1068.7549679599997</v>
      </c>
      <c r="N588" s="13">
        <f t="shared" ref="N588:Q588" si="944">N589+N590+N591+N598</f>
        <v>3027.7668804499999</v>
      </c>
      <c r="O588" s="13">
        <f t="shared" si="944"/>
        <v>-476.55202608999997</v>
      </c>
      <c r="P588" s="13">
        <f t="shared" si="944"/>
        <v>-64.902005859999989</v>
      </c>
      <c r="Q588" s="13">
        <f t="shared" si="944"/>
        <v>-1417.55788054</v>
      </c>
      <c r="R588" s="63">
        <v>569</v>
      </c>
    </row>
    <row r="589" spans="1:18" ht="13.5" customHeight="1" x14ac:dyDescent="0.2">
      <c r="A589" s="61">
        <v>570</v>
      </c>
      <c r="B589" s="35" t="s">
        <v>316</v>
      </c>
      <c r="C589" s="13">
        <f t="shared" ref="C589:C590" si="945">D589+E589+F589+G589</f>
        <v>0</v>
      </c>
      <c r="D589" s="13">
        <v>0</v>
      </c>
      <c r="E589" s="13">
        <v>0</v>
      </c>
      <c r="F589" s="13">
        <v>0</v>
      </c>
      <c r="G589" s="13">
        <v>0</v>
      </c>
      <c r="H589" s="13">
        <f t="shared" ref="H589:H590" si="946">I589+J589+K589+L589</f>
        <v>0</v>
      </c>
      <c r="I589" s="13">
        <v>0</v>
      </c>
      <c r="J589" s="13">
        <v>0</v>
      </c>
      <c r="K589" s="13">
        <v>0</v>
      </c>
      <c r="L589" s="13">
        <v>0</v>
      </c>
      <c r="M589" s="13">
        <f t="shared" ref="M589:M590" si="947">N589+O589+P589+Q589</f>
        <v>0</v>
      </c>
      <c r="N589" s="13">
        <v>0</v>
      </c>
      <c r="O589" s="13">
        <v>0</v>
      </c>
      <c r="P589" s="13">
        <v>0</v>
      </c>
      <c r="Q589" s="13">
        <v>0</v>
      </c>
      <c r="R589" s="63">
        <v>570</v>
      </c>
    </row>
    <row r="590" spans="1:18" ht="13.5" customHeight="1" x14ac:dyDescent="0.2">
      <c r="A590" s="61">
        <v>571</v>
      </c>
      <c r="B590" s="35" t="s">
        <v>317</v>
      </c>
      <c r="C590" s="13">
        <f t="shared" si="945"/>
        <v>-3.1636193699999922</v>
      </c>
      <c r="D590" s="13">
        <v>-38.931166579999996</v>
      </c>
      <c r="E590" s="13">
        <v>1.1567013599999996</v>
      </c>
      <c r="F590" s="13">
        <v>-17.249266670000001</v>
      </c>
      <c r="G590" s="13">
        <v>51.860112520000001</v>
      </c>
      <c r="H590" s="13">
        <f t="shared" si="946"/>
        <v>-3.7977634000000045</v>
      </c>
      <c r="I590" s="13">
        <v>8.9271150699999993</v>
      </c>
      <c r="J590" s="13">
        <v>-11.549401489999999</v>
      </c>
      <c r="K590" s="13">
        <v>-6.8903780799999996</v>
      </c>
      <c r="L590" s="13">
        <v>5.7149010999999952</v>
      </c>
      <c r="M590" s="13">
        <f t="shared" si="947"/>
        <v>12.273289460000001</v>
      </c>
      <c r="N590" s="13">
        <v>0.60520375000000004</v>
      </c>
      <c r="O590" s="13">
        <v>12.47607887</v>
      </c>
      <c r="P590" s="13">
        <v>-2.2231783300000001</v>
      </c>
      <c r="Q590" s="13">
        <v>1.41518517</v>
      </c>
      <c r="R590" s="63">
        <v>571</v>
      </c>
    </row>
    <row r="591" spans="1:18" ht="13.5" customHeight="1" x14ac:dyDescent="0.2">
      <c r="A591" s="61">
        <v>572</v>
      </c>
      <c r="B591" s="35" t="s">
        <v>318</v>
      </c>
      <c r="C591" s="13">
        <f>C592+C595</f>
        <v>1383.5012240399997</v>
      </c>
      <c r="D591" s="13">
        <f t="shared" ref="D591:G591" si="948">D592+D595</f>
        <v>1489.7380158699998</v>
      </c>
      <c r="E591" s="13">
        <f t="shared" si="948"/>
        <v>791.62152283</v>
      </c>
      <c r="F591" s="13">
        <f t="shared" si="948"/>
        <v>919.19211379000001</v>
      </c>
      <c r="G591" s="13">
        <f t="shared" si="948"/>
        <v>-1817.05042845</v>
      </c>
      <c r="H591" s="13">
        <f>H592+H595</f>
        <v>-1325.584992900001</v>
      </c>
      <c r="I591" s="13">
        <f t="shared" ref="I591:L591" si="949">I592+I595</f>
        <v>-403.77450024000001</v>
      </c>
      <c r="J591" s="13">
        <f t="shared" si="949"/>
        <v>-298.04690348000003</v>
      </c>
      <c r="K591" s="13">
        <f t="shared" si="949"/>
        <v>1358.49137658</v>
      </c>
      <c r="L591" s="13">
        <f t="shared" si="949"/>
        <v>-1982.2549657600011</v>
      </c>
      <c r="M591" s="13">
        <f>M592+M595</f>
        <v>1206.3507341899999</v>
      </c>
      <c r="N591" s="13">
        <f t="shared" ref="N591:Q591" si="950">N592+N595</f>
        <v>2663.2666283799999</v>
      </c>
      <c r="O591" s="13">
        <f t="shared" si="950"/>
        <v>-254.68857725999999</v>
      </c>
      <c r="P591" s="13">
        <f t="shared" si="950"/>
        <v>-189.10037478999999</v>
      </c>
      <c r="Q591" s="13">
        <f t="shared" si="950"/>
        <v>-1013.12694214</v>
      </c>
      <c r="R591" s="63">
        <v>572</v>
      </c>
    </row>
    <row r="592" spans="1:18" ht="13.5" customHeight="1" x14ac:dyDescent="0.2">
      <c r="A592" s="61">
        <v>573</v>
      </c>
      <c r="B592" s="36" t="s">
        <v>178</v>
      </c>
      <c r="C592" s="13">
        <f>C593+C594</f>
        <v>750.92631924999966</v>
      </c>
      <c r="D592" s="9">
        <f t="shared" ref="D592:G592" si="951">D593+D594</f>
        <v>1239.7068587399999</v>
      </c>
      <c r="E592" s="9">
        <f t="shared" si="951"/>
        <v>675.06204509999998</v>
      </c>
      <c r="F592" s="9">
        <f t="shared" si="951"/>
        <v>751.53786842</v>
      </c>
      <c r="G592" s="9">
        <f t="shared" si="951"/>
        <v>-1915.3804530100001</v>
      </c>
      <c r="H592" s="13">
        <f>H593+H594</f>
        <v>-480.64985494000064</v>
      </c>
      <c r="I592" s="10">
        <f t="shared" ref="I592:L592" si="952">I593+I594</f>
        <v>-202.62255413</v>
      </c>
      <c r="J592" s="10">
        <f t="shared" si="952"/>
        <v>321.30509229</v>
      </c>
      <c r="K592" s="10">
        <f t="shared" si="952"/>
        <v>845.34366195999996</v>
      </c>
      <c r="L592" s="10">
        <f t="shared" si="952"/>
        <v>-1444.6760550600006</v>
      </c>
      <c r="M592" s="13">
        <f>M593+M594</f>
        <v>-240.71236416000016</v>
      </c>
      <c r="N592" s="10">
        <f t="shared" ref="N592:Q592" si="953">N593+N594</f>
        <v>1646.8630664499999</v>
      </c>
      <c r="O592" s="10">
        <f t="shared" si="953"/>
        <v>-1093.69338296</v>
      </c>
      <c r="P592" s="10">
        <f t="shared" si="953"/>
        <v>195.3941269</v>
      </c>
      <c r="Q592" s="10">
        <f t="shared" si="953"/>
        <v>-989.27617454999995</v>
      </c>
      <c r="R592" s="63">
        <v>573</v>
      </c>
    </row>
    <row r="593" spans="1:18" ht="13.35" customHeight="1" x14ac:dyDescent="0.2">
      <c r="A593" s="61">
        <v>574</v>
      </c>
      <c r="B593" s="40" t="s">
        <v>277</v>
      </c>
      <c r="C593" s="13">
        <f t="shared" ref="C593:C594" si="954">D593+E593+F593+G593</f>
        <v>26.783551979999999</v>
      </c>
      <c r="D593" s="12">
        <v>14.637631109999999</v>
      </c>
      <c r="E593" s="12">
        <v>-6.9858712199999999</v>
      </c>
      <c r="F593" s="12">
        <v>-6.2078053100000004</v>
      </c>
      <c r="G593" s="12">
        <v>25.339597399999999</v>
      </c>
      <c r="H593" s="13">
        <f t="shared" ref="H593:H594" si="955">I593+J593+K593+L593</f>
        <v>94.767371940000004</v>
      </c>
      <c r="I593" s="12">
        <v>28.312801960000002</v>
      </c>
      <c r="J593" s="12">
        <v>32.163685659999999</v>
      </c>
      <c r="K593" s="12">
        <v>34.64187149</v>
      </c>
      <c r="L593" s="12">
        <v>-0.35098717000000001</v>
      </c>
      <c r="M593" s="13">
        <f t="shared" ref="M593:M594" si="956">N593+O593+P593+Q593</f>
        <v>103.5135148</v>
      </c>
      <c r="N593" s="12">
        <v>24.332703330000001</v>
      </c>
      <c r="O593" s="12">
        <v>25.194596860000001</v>
      </c>
      <c r="P593" s="12">
        <v>19.859317829999998</v>
      </c>
      <c r="Q593" s="12">
        <v>34.126896780000003</v>
      </c>
      <c r="R593" s="63">
        <v>574</v>
      </c>
    </row>
    <row r="594" spans="1:18" ht="13.35" customHeight="1" x14ac:dyDescent="0.2">
      <c r="A594" s="61">
        <v>575</v>
      </c>
      <c r="B594" s="40" t="s">
        <v>306</v>
      </c>
      <c r="C594" s="13">
        <f t="shared" si="954"/>
        <v>724.14276726999969</v>
      </c>
      <c r="D594" s="12">
        <v>1225.0692276299999</v>
      </c>
      <c r="E594" s="12">
        <v>682.04791632000001</v>
      </c>
      <c r="F594" s="12">
        <v>757.74567373000002</v>
      </c>
      <c r="G594" s="12">
        <v>-1940.7200504100001</v>
      </c>
      <c r="H594" s="13">
        <f t="shared" si="955"/>
        <v>-575.41722688000061</v>
      </c>
      <c r="I594" s="12">
        <v>-230.93535609</v>
      </c>
      <c r="J594" s="12">
        <v>289.14140663000001</v>
      </c>
      <c r="K594" s="12">
        <v>810.70179046999999</v>
      </c>
      <c r="L594" s="12">
        <v>-1444.3250678900006</v>
      </c>
      <c r="M594" s="13">
        <f t="shared" si="956"/>
        <v>-344.22587896000016</v>
      </c>
      <c r="N594" s="12">
        <v>1622.5303631199999</v>
      </c>
      <c r="O594" s="12">
        <v>-1118.8879798200001</v>
      </c>
      <c r="P594" s="12">
        <v>175.53480906999999</v>
      </c>
      <c r="Q594" s="12">
        <v>-1023.40307133</v>
      </c>
      <c r="R594" s="63">
        <v>575</v>
      </c>
    </row>
    <row r="595" spans="1:18" ht="13.5" customHeight="1" x14ac:dyDescent="0.2">
      <c r="A595" s="61">
        <v>576</v>
      </c>
      <c r="B595" s="36" t="s">
        <v>179</v>
      </c>
      <c r="C595" s="13">
        <f>C596+C597</f>
        <v>632.57490479000001</v>
      </c>
      <c r="D595" s="9">
        <f t="shared" ref="D595:G595" si="957">D596+D597</f>
        <v>250.03115713</v>
      </c>
      <c r="E595" s="9">
        <f t="shared" si="957"/>
        <v>116.55947773</v>
      </c>
      <c r="F595" s="9">
        <f t="shared" si="957"/>
        <v>167.65424537000001</v>
      </c>
      <c r="G595" s="9">
        <f t="shared" si="957"/>
        <v>98.330024559999998</v>
      </c>
      <c r="H595" s="13">
        <f>H596+H597</f>
        <v>-844.93513796000047</v>
      </c>
      <c r="I595" s="10">
        <f t="shared" ref="I595:L595" si="958">I596+I597</f>
        <v>-201.15194611000001</v>
      </c>
      <c r="J595" s="10">
        <f t="shared" si="958"/>
        <v>-619.35199577000003</v>
      </c>
      <c r="K595" s="10">
        <f t="shared" si="958"/>
        <v>513.14771461999999</v>
      </c>
      <c r="L595" s="10">
        <f t="shared" si="958"/>
        <v>-537.57891070000039</v>
      </c>
      <c r="M595" s="13">
        <f>M596+M597</f>
        <v>1447.06309835</v>
      </c>
      <c r="N595" s="10">
        <f t="shared" ref="N595:Q595" si="959">N596+N597</f>
        <v>1016.40356193</v>
      </c>
      <c r="O595" s="10">
        <f t="shared" si="959"/>
        <v>839.00480570000002</v>
      </c>
      <c r="P595" s="10">
        <f t="shared" si="959"/>
        <v>-384.49450168999999</v>
      </c>
      <c r="Q595" s="10">
        <f t="shared" si="959"/>
        <v>-23.85076759</v>
      </c>
      <c r="R595" s="63">
        <v>576</v>
      </c>
    </row>
    <row r="596" spans="1:18" ht="13.35" customHeight="1" x14ac:dyDescent="0.2">
      <c r="A596" s="61">
        <v>577</v>
      </c>
      <c r="B596" s="40" t="s">
        <v>277</v>
      </c>
      <c r="C596" s="13">
        <f t="shared" ref="C596:C598" si="960">D596+E596+F596+G596</f>
        <v>0</v>
      </c>
      <c r="D596" s="9">
        <v>0</v>
      </c>
      <c r="E596" s="9">
        <v>0</v>
      </c>
      <c r="F596" s="9">
        <v>0</v>
      </c>
      <c r="G596" s="9">
        <v>0</v>
      </c>
      <c r="H596" s="13">
        <f t="shared" ref="H596:H598" si="961">I596+J596+K596+L596</f>
        <v>0</v>
      </c>
      <c r="I596" s="10">
        <v>0</v>
      </c>
      <c r="J596" s="10">
        <v>0</v>
      </c>
      <c r="K596" s="10">
        <v>0</v>
      </c>
      <c r="L596" s="10">
        <v>0</v>
      </c>
      <c r="M596" s="13">
        <f t="shared" ref="M596:M598" si="962">N596+O596+P596+Q596</f>
        <v>0</v>
      </c>
      <c r="N596" s="10">
        <v>0</v>
      </c>
      <c r="O596" s="10">
        <v>0</v>
      </c>
      <c r="P596" s="10">
        <v>0</v>
      </c>
      <c r="Q596" s="10">
        <v>0</v>
      </c>
      <c r="R596" s="63">
        <v>577</v>
      </c>
    </row>
    <row r="597" spans="1:18" ht="13.35" customHeight="1" x14ac:dyDescent="0.2">
      <c r="A597" s="61">
        <v>578</v>
      </c>
      <c r="B597" s="40" t="s">
        <v>306</v>
      </c>
      <c r="C597" s="13">
        <f t="shared" si="960"/>
        <v>632.57490479000001</v>
      </c>
      <c r="D597" s="9">
        <v>250.03115713</v>
      </c>
      <c r="E597" s="9">
        <v>116.55947773</v>
      </c>
      <c r="F597" s="9">
        <v>167.65424537000001</v>
      </c>
      <c r="G597" s="9">
        <v>98.330024559999998</v>
      </c>
      <c r="H597" s="13">
        <f t="shared" si="961"/>
        <v>-844.93513796000047</v>
      </c>
      <c r="I597" s="10">
        <v>-201.15194611000001</v>
      </c>
      <c r="J597" s="10">
        <v>-619.35199577000003</v>
      </c>
      <c r="K597" s="10">
        <v>513.14771461999999</v>
      </c>
      <c r="L597" s="10">
        <v>-537.57891070000039</v>
      </c>
      <c r="M597" s="13">
        <f t="shared" si="962"/>
        <v>1447.06309835</v>
      </c>
      <c r="N597" s="10">
        <v>1016.40356193</v>
      </c>
      <c r="O597" s="10">
        <v>839.00480570000002</v>
      </c>
      <c r="P597" s="10">
        <v>-384.49450168999999</v>
      </c>
      <c r="Q597" s="10">
        <v>-23.85076759</v>
      </c>
      <c r="R597" s="63">
        <v>578</v>
      </c>
    </row>
    <row r="598" spans="1:18" ht="13.5" customHeight="1" x14ac:dyDescent="0.2">
      <c r="A598" s="61">
        <v>579</v>
      </c>
      <c r="B598" s="35" t="s">
        <v>319</v>
      </c>
      <c r="C598" s="13">
        <f t="shared" si="960"/>
        <v>-2187.2808672400001</v>
      </c>
      <c r="D598" s="9">
        <v>-392.87264980999998</v>
      </c>
      <c r="E598" s="9">
        <v>-1215.6955254700001</v>
      </c>
      <c r="F598" s="9">
        <v>-218.92022892</v>
      </c>
      <c r="G598" s="9">
        <v>-359.79246304000003</v>
      </c>
      <c r="H598" s="13">
        <f t="shared" si="961"/>
        <v>-331.51469739000009</v>
      </c>
      <c r="I598" s="10">
        <v>-434.41701085999989</v>
      </c>
      <c r="J598" s="10">
        <v>653.96921573999998</v>
      </c>
      <c r="K598" s="10">
        <v>-565.69188526000016</v>
      </c>
      <c r="L598" s="10">
        <v>14.624982989999991</v>
      </c>
      <c r="M598" s="13">
        <f t="shared" si="962"/>
        <v>-149.86905568999998</v>
      </c>
      <c r="N598" s="10">
        <v>363.89504832</v>
      </c>
      <c r="O598" s="10">
        <v>-234.33952769999999</v>
      </c>
      <c r="P598" s="10">
        <v>126.42154726</v>
      </c>
      <c r="Q598" s="10">
        <v>-405.84612356999997</v>
      </c>
      <c r="R598" s="63">
        <v>579</v>
      </c>
    </row>
    <row r="599" spans="1:18" ht="13.5" customHeight="1" x14ac:dyDescent="0.2">
      <c r="A599" s="61">
        <v>580</v>
      </c>
      <c r="B599" s="33" t="s">
        <v>320</v>
      </c>
      <c r="C599" s="13">
        <f>C600+C603+C606+C611</f>
        <v>42.050015209999955</v>
      </c>
      <c r="D599" s="13">
        <f t="shared" ref="D599:G599" si="963">D600+D603+D606+D611</f>
        <v>-150.20662694999999</v>
      </c>
      <c r="E599" s="13">
        <f t="shared" si="963"/>
        <v>113.67771166999998</v>
      </c>
      <c r="F599" s="13">
        <f t="shared" si="963"/>
        <v>143.93398415000001</v>
      </c>
      <c r="G599" s="13">
        <f t="shared" si="963"/>
        <v>-65.35505366000001</v>
      </c>
      <c r="H599" s="13">
        <f>H600+H603+H606+H611</f>
        <v>52.661121319999964</v>
      </c>
      <c r="I599" s="13">
        <f t="shared" ref="I599:L599" si="964">I600+I603+I606+I611</f>
        <v>-131.21765783999999</v>
      </c>
      <c r="J599" s="13">
        <f t="shared" si="964"/>
        <v>-135.56585240000001</v>
      </c>
      <c r="K599" s="13">
        <f t="shared" si="964"/>
        <v>207.59467543</v>
      </c>
      <c r="L599" s="13">
        <f t="shared" si="964"/>
        <v>111.84995613</v>
      </c>
      <c r="M599" s="13">
        <f>M600+M603+M606+M611</f>
        <v>59.057530820000032</v>
      </c>
      <c r="N599" s="13">
        <f t="shared" ref="N599:Q599" si="965">N600+N603+N606+N611</f>
        <v>-20.501220599999996</v>
      </c>
      <c r="O599" s="13">
        <f t="shared" si="965"/>
        <v>-47.9226885</v>
      </c>
      <c r="P599" s="13">
        <f t="shared" si="965"/>
        <v>0.9940368000000106</v>
      </c>
      <c r="Q599" s="13">
        <f t="shared" si="965"/>
        <v>126.48740312000002</v>
      </c>
      <c r="R599" s="63">
        <v>580</v>
      </c>
    </row>
    <row r="600" spans="1:18" ht="13.5" customHeight="1" x14ac:dyDescent="0.2">
      <c r="A600" s="61">
        <v>581</v>
      </c>
      <c r="B600" s="35" t="s">
        <v>321</v>
      </c>
      <c r="C600" s="13">
        <f>C601+C602</f>
        <v>0</v>
      </c>
      <c r="D600" s="9">
        <f t="shared" ref="D600:G600" si="966">D601+D602</f>
        <v>0</v>
      </c>
      <c r="E600" s="9">
        <f t="shared" si="966"/>
        <v>0</v>
      </c>
      <c r="F600" s="9">
        <f t="shared" si="966"/>
        <v>0</v>
      </c>
      <c r="G600" s="9">
        <f t="shared" si="966"/>
        <v>0</v>
      </c>
      <c r="H600" s="13">
        <f>H601+H602</f>
        <v>0</v>
      </c>
      <c r="I600" s="10">
        <f t="shared" ref="I600:L600" si="967">I601+I602</f>
        <v>0</v>
      </c>
      <c r="J600" s="10">
        <f t="shared" si="967"/>
        <v>0</v>
      </c>
      <c r="K600" s="10">
        <f t="shared" si="967"/>
        <v>0</v>
      </c>
      <c r="L600" s="10">
        <f t="shared" si="967"/>
        <v>0</v>
      </c>
      <c r="M600" s="13">
        <f>M601+M602</f>
        <v>0</v>
      </c>
      <c r="N600" s="10">
        <f t="shared" ref="N600:Q600" si="968">N601+N602</f>
        <v>0</v>
      </c>
      <c r="O600" s="10">
        <f t="shared" si="968"/>
        <v>0</v>
      </c>
      <c r="P600" s="10">
        <f t="shared" si="968"/>
        <v>0</v>
      </c>
      <c r="Q600" s="10">
        <f t="shared" si="968"/>
        <v>0</v>
      </c>
      <c r="R600" s="63">
        <v>581</v>
      </c>
    </row>
    <row r="601" spans="1:18" ht="13.35" customHeight="1" x14ac:dyDescent="0.2">
      <c r="A601" s="61">
        <v>582</v>
      </c>
      <c r="B601" s="36" t="s">
        <v>277</v>
      </c>
      <c r="C601" s="13">
        <f t="shared" ref="C601:C602" si="969">D601+E601+F601+G601</f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f t="shared" ref="H601:H602" si="970">I601+J601+K601+L601</f>
        <v>0</v>
      </c>
      <c r="I601" s="13">
        <v>0</v>
      </c>
      <c r="J601" s="13">
        <v>0</v>
      </c>
      <c r="K601" s="13">
        <v>0</v>
      </c>
      <c r="L601" s="13">
        <v>0</v>
      </c>
      <c r="M601" s="13">
        <f t="shared" ref="M601:M602" si="971">N601+O601+P601+Q601</f>
        <v>0</v>
      </c>
      <c r="N601" s="13">
        <v>0</v>
      </c>
      <c r="O601" s="13">
        <v>0</v>
      </c>
      <c r="P601" s="13">
        <v>0</v>
      </c>
      <c r="Q601" s="13">
        <v>0</v>
      </c>
      <c r="R601" s="63">
        <v>582</v>
      </c>
    </row>
    <row r="602" spans="1:18" ht="13.35" customHeight="1" x14ac:dyDescent="0.2">
      <c r="A602" s="61">
        <v>583</v>
      </c>
      <c r="B602" s="36" t="s">
        <v>306</v>
      </c>
      <c r="C602" s="13">
        <f t="shared" si="969"/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f t="shared" si="970"/>
        <v>0</v>
      </c>
      <c r="I602" s="13">
        <v>0</v>
      </c>
      <c r="J602" s="13">
        <v>0</v>
      </c>
      <c r="K602" s="13">
        <v>0</v>
      </c>
      <c r="L602" s="13">
        <v>0</v>
      </c>
      <c r="M602" s="13">
        <f t="shared" si="971"/>
        <v>0</v>
      </c>
      <c r="N602" s="13">
        <v>0</v>
      </c>
      <c r="O602" s="13">
        <v>0</v>
      </c>
      <c r="P602" s="13">
        <v>0</v>
      </c>
      <c r="Q602" s="13">
        <v>0</v>
      </c>
      <c r="R602" s="63">
        <v>583</v>
      </c>
    </row>
    <row r="603" spans="1:18" ht="13.5" customHeight="1" x14ac:dyDescent="0.2">
      <c r="A603" s="61">
        <v>584</v>
      </c>
      <c r="B603" s="35" t="s">
        <v>322</v>
      </c>
      <c r="C603" s="13">
        <f>C604+C605</f>
        <v>-61.056849030000002</v>
      </c>
      <c r="D603" s="9">
        <f t="shared" ref="D603:G603" si="972">D604+D605</f>
        <v>8.02086699</v>
      </c>
      <c r="E603" s="9">
        <f t="shared" si="972"/>
        <v>1.86412771</v>
      </c>
      <c r="F603" s="9">
        <f t="shared" si="972"/>
        <v>-13.269761150000001</v>
      </c>
      <c r="G603" s="9">
        <f t="shared" si="972"/>
        <v>-57.672082580000001</v>
      </c>
      <c r="H603" s="13">
        <f>H604+H605</f>
        <v>76.164913390000009</v>
      </c>
      <c r="I603" s="10">
        <f t="shared" ref="I603:L603" si="973">I604+I605</f>
        <v>72.247191670000007</v>
      </c>
      <c r="J603" s="10">
        <f t="shared" si="973"/>
        <v>-3.7200397600000001</v>
      </c>
      <c r="K603" s="10">
        <f t="shared" si="973"/>
        <v>0.54255642999999998</v>
      </c>
      <c r="L603" s="10">
        <f t="shared" si="973"/>
        <v>7.0952050499999997</v>
      </c>
      <c r="M603" s="13">
        <f>M604+M605</f>
        <v>-3.0340603000000002</v>
      </c>
      <c r="N603" s="10">
        <f t="shared" ref="N603:Q603" si="974">N604+N605</f>
        <v>1.4593211500000001</v>
      </c>
      <c r="O603" s="10">
        <f t="shared" si="974"/>
        <v>-28.59953067</v>
      </c>
      <c r="P603" s="10">
        <f t="shared" si="974"/>
        <v>-5.1570497099999999</v>
      </c>
      <c r="Q603" s="10">
        <f t="shared" si="974"/>
        <v>29.263198930000001</v>
      </c>
      <c r="R603" s="63">
        <v>584</v>
      </c>
    </row>
    <row r="604" spans="1:18" ht="13.35" customHeight="1" x14ac:dyDescent="0.2">
      <c r="A604" s="61">
        <v>585</v>
      </c>
      <c r="B604" s="36" t="s">
        <v>277</v>
      </c>
      <c r="C604" s="13">
        <f t="shared" ref="C604:C605" si="975">D604+E604+F604+G604</f>
        <v>0</v>
      </c>
      <c r="D604" s="13">
        <v>0</v>
      </c>
      <c r="E604" s="13">
        <v>0</v>
      </c>
      <c r="F604" s="13">
        <v>0</v>
      </c>
      <c r="G604" s="13">
        <v>0</v>
      </c>
      <c r="H604" s="13">
        <f t="shared" ref="H604:H605" si="976">I604+J604+K604+L604</f>
        <v>0</v>
      </c>
      <c r="I604" s="13">
        <v>0</v>
      </c>
      <c r="J604" s="13">
        <v>0</v>
      </c>
      <c r="K604" s="13">
        <v>0</v>
      </c>
      <c r="L604" s="13">
        <v>0</v>
      </c>
      <c r="M604" s="13">
        <f t="shared" ref="M604:M605" si="977">N604+O604+P604+Q604</f>
        <v>0</v>
      </c>
      <c r="N604" s="13">
        <v>0</v>
      </c>
      <c r="O604" s="13">
        <v>0</v>
      </c>
      <c r="P604" s="13">
        <v>0</v>
      </c>
      <c r="Q604" s="13">
        <v>0</v>
      </c>
      <c r="R604" s="63">
        <v>585</v>
      </c>
    </row>
    <row r="605" spans="1:18" ht="13.35" customHeight="1" x14ac:dyDescent="0.2">
      <c r="A605" s="61">
        <v>586</v>
      </c>
      <c r="B605" s="36" t="s">
        <v>306</v>
      </c>
      <c r="C605" s="13">
        <f t="shared" si="975"/>
        <v>-61.056849030000002</v>
      </c>
      <c r="D605" s="12">
        <v>8.02086699</v>
      </c>
      <c r="E605" s="12">
        <v>1.86412771</v>
      </c>
      <c r="F605" s="12">
        <v>-13.269761150000001</v>
      </c>
      <c r="G605" s="12">
        <v>-57.672082580000001</v>
      </c>
      <c r="H605" s="13">
        <f t="shared" si="976"/>
        <v>76.164913390000009</v>
      </c>
      <c r="I605" s="12">
        <v>72.247191670000007</v>
      </c>
      <c r="J605" s="12">
        <v>-3.7200397600000001</v>
      </c>
      <c r="K605" s="12">
        <v>0.54255642999999998</v>
      </c>
      <c r="L605" s="12">
        <v>7.0952050499999997</v>
      </c>
      <c r="M605" s="13">
        <f t="shared" si="977"/>
        <v>-3.0340603000000002</v>
      </c>
      <c r="N605" s="12">
        <v>1.4593211500000001</v>
      </c>
      <c r="O605" s="12">
        <v>-28.59953067</v>
      </c>
      <c r="P605" s="12">
        <v>-5.1570497099999999</v>
      </c>
      <c r="Q605" s="12">
        <v>29.263198930000001</v>
      </c>
      <c r="R605" s="63">
        <v>586</v>
      </c>
    </row>
    <row r="606" spans="1:18" ht="13.5" customHeight="1" x14ac:dyDescent="0.2">
      <c r="A606" s="61">
        <v>587</v>
      </c>
      <c r="B606" s="35" t="s">
        <v>323</v>
      </c>
      <c r="C606" s="13">
        <f>C607+C608</f>
        <v>133.43694612999997</v>
      </c>
      <c r="D606" s="13">
        <f t="shared" ref="D606:G606" si="978">D607+D608</f>
        <v>-87.748481460000008</v>
      </c>
      <c r="E606" s="13">
        <f t="shared" si="978"/>
        <v>167.35384049999999</v>
      </c>
      <c r="F606" s="13">
        <f t="shared" si="978"/>
        <v>98.691999930000009</v>
      </c>
      <c r="G606" s="13">
        <f t="shared" si="978"/>
        <v>-44.860412839999995</v>
      </c>
      <c r="H606" s="13">
        <f>H607+H608</f>
        <v>-97.512802020000052</v>
      </c>
      <c r="I606" s="13">
        <f t="shared" ref="I606:L606" si="979">I607+I608</f>
        <v>-214.61792158</v>
      </c>
      <c r="J606" s="13">
        <f t="shared" si="979"/>
        <v>-134.59561554000001</v>
      </c>
      <c r="K606" s="13">
        <f t="shared" si="979"/>
        <v>172.55393325</v>
      </c>
      <c r="L606" s="13">
        <f t="shared" si="979"/>
        <v>79.146801849999989</v>
      </c>
      <c r="M606" s="13">
        <f>M607+M608</f>
        <v>4.1763873300000185</v>
      </c>
      <c r="N606" s="13">
        <f t="shared" ref="N606:Q606" si="980">N607+N608</f>
        <v>-95.628917299999998</v>
      </c>
      <c r="O606" s="13">
        <f t="shared" si="980"/>
        <v>-14.528289819999998</v>
      </c>
      <c r="P606" s="13">
        <f t="shared" si="980"/>
        <v>11.49346941000001</v>
      </c>
      <c r="Q606" s="13">
        <f t="shared" si="980"/>
        <v>102.84012504</v>
      </c>
      <c r="R606" s="63">
        <v>587</v>
      </c>
    </row>
    <row r="607" spans="1:18" ht="13.35" customHeight="1" x14ac:dyDescent="0.2">
      <c r="A607" s="61">
        <v>588</v>
      </c>
      <c r="B607" s="36" t="s">
        <v>277</v>
      </c>
      <c r="C607" s="13">
        <f t="shared" ref="C607" si="981">D607+E607+F607+G607</f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f t="shared" ref="H607" si="982">I607+J607+K607+L607</f>
        <v>0</v>
      </c>
      <c r="I607" s="13">
        <v>0</v>
      </c>
      <c r="J607" s="13">
        <v>0</v>
      </c>
      <c r="K607" s="13">
        <v>0</v>
      </c>
      <c r="L607" s="13">
        <v>0</v>
      </c>
      <c r="M607" s="13">
        <f t="shared" ref="M607" si="983">N607+O607+P607+Q607</f>
        <v>0</v>
      </c>
      <c r="N607" s="13">
        <v>0</v>
      </c>
      <c r="O607" s="13">
        <v>0</v>
      </c>
      <c r="P607" s="13">
        <v>0</v>
      </c>
      <c r="Q607" s="13">
        <v>0</v>
      </c>
      <c r="R607" s="63">
        <v>588</v>
      </c>
    </row>
    <row r="608" spans="1:18" ht="13.5" customHeight="1" x14ac:dyDescent="0.2">
      <c r="A608" s="61">
        <v>589</v>
      </c>
      <c r="B608" s="36" t="s">
        <v>306</v>
      </c>
      <c r="C608" s="13">
        <f>C609+C610</f>
        <v>133.43694612999997</v>
      </c>
      <c r="D608" s="9">
        <f t="shared" ref="D608:G608" si="984">D609+D610</f>
        <v>-87.748481460000008</v>
      </c>
      <c r="E608" s="9">
        <f t="shared" si="984"/>
        <v>167.35384049999999</v>
      </c>
      <c r="F608" s="9">
        <f t="shared" si="984"/>
        <v>98.691999930000009</v>
      </c>
      <c r="G608" s="9">
        <f t="shared" si="984"/>
        <v>-44.860412839999995</v>
      </c>
      <c r="H608" s="13">
        <f>H609+H610</f>
        <v>-97.512802020000052</v>
      </c>
      <c r="I608" s="10">
        <f t="shared" ref="I608:L608" si="985">I609+I610</f>
        <v>-214.61792158</v>
      </c>
      <c r="J608" s="10">
        <f t="shared" si="985"/>
        <v>-134.59561554000001</v>
      </c>
      <c r="K608" s="10">
        <f t="shared" si="985"/>
        <v>172.55393325</v>
      </c>
      <c r="L608" s="10">
        <f t="shared" si="985"/>
        <v>79.146801849999989</v>
      </c>
      <c r="M608" s="13">
        <f>M609+M610</f>
        <v>4.1763873300000185</v>
      </c>
      <c r="N608" s="10">
        <f t="shared" ref="N608:Q608" si="986">N609+N610</f>
        <v>-95.628917299999998</v>
      </c>
      <c r="O608" s="10">
        <f t="shared" si="986"/>
        <v>-14.528289819999998</v>
      </c>
      <c r="P608" s="10">
        <f t="shared" si="986"/>
        <v>11.49346941000001</v>
      </c>
      <c r="Q608" s="10">
        <f t="shared" si="986"/>
        <v>102.84012504</v>
      </c>
      <c r="R608" s="63">
        <v>589</v>
      </c>
    </row>
    <row r="609" spans="1:18" ht="13.35" customHeight="1" x14ac:dyDescent="0.2">
      <c r="A609" s="61">
        <v>590</v>
      </c>
      <c r="B609" s="40" t="s">
        <v>178</v>
      </c>
      <c r="C609" s="13">
        <f t="shared" ref="C609:C610" si="987">D609+E609+F609+G609</f>
        <v>120.84652104999998</v>
      </c>
      <c r="D609" s="13">
        <v>-68.983746010000004</v>
      </c>
      <c r="E609" s="13">
        <v>163.78746853999999</v>
      </c>
      <c r="F609" s="13">
        <v>90.891638380000003</v>
      </c>
      <c r="G609" s="13">
        <v>-64.848839859999998</v>
      </c>
      <c r="H609" s="13">
        <f t="shared" ref="H609:H610" si="988">I609+J609+K609+L609</f>
        <v>-103.17338160000003</v>
      </c>
      <c r="I609" s="13">
        <v>16.685554020000001</v>
      </c>
      <c r="J609" s="13">
        <v>-301.43768717</v>
      </c>
      <c r="K609" s="13">
        <v>99.0678901</v>
      </c>
      <c r="L609" s="13">
        <v>82.510861449999993</v>
      </c>
      <c r="M609" s="13">
        <f t="shared" ref="M609:M610" si="989">N609+O609+P609+Q609</f>
        <v>-19.170761329999991</v>
      </c>
      <c r="N609" s="13">
        <v>13.32710894</v>
      </c>
      <c r="O609" s="13">
        <v>-66.02788176</v>
      </c>
      <c r="P609" s="13">
        <v>-53.338020129999997</v>
      </c>
      <c r="Q609" s="13">
        <v>86.868031619999996</v>
      </c>
      <c r="R609" s="63">
        <v>590</v>
      </c>
    </row>
    <row r="610" spans="1:18" ht="13.35" customHeight="1" x14ac:dyDescent="0.2">
      <c r="A610" s="61">
        <v>591</v>
      </c>
      <c r="B610" s="40" t="s">
        <v>179</v>
      </c>
      <c r="C610" s="13">
        <f t="shared" si="987"/>
        <v>12.590425079999999</v>
      </c>
      <c r="D610" s="13">
        <v>-18.76473545</v>
      </c>
      <c r="E610" s="13">
        <v>3.5663719600000001</v>
      </c>
      <c r="F610" s="13">
        <v>7.8003615499999999</v>
      </c>
      <c r="G610" s="13">
        <v>19.98842702</v>
      </c>
      <c r="H610" s="13">
        <f t="shared" si="988"/>
        <v>5.660579579999979</v>
      </c>
      <c r="I610" s="13">
        <v>-231.30347560000001</v>
      </c>
      <c r="J610" s="13">
        <v>166.84207162999999</v>
      </c>
      <c r="K610" s="13">
        <v>73.48604315</v>
      </c>
      <c r="L610" s="13">
        <v>-3.3640596000000005</v>
      </c>
      <c r="M610" s="13">
        <f t="shared" si="989"/>
        <v>23.347148660000009</v>
      </c>
      <c r="N610" s="13">
        <v>-108.95602624</v>
      </c>
      <c r="O610" s="13">
        <v>51.499591940000002</v>
      </c>
      <c r="P610" s="13">
        <v>64.831489540000007</v>
      </c>
      <c r="Q610" s="13">
        <v>15.97209342</v>
      </c>
      <c r="R610" s="63">
        <v>591</v>
      </c>
    </row>
    <row r="611" spans="1:18" ht="13.5" customHeight="1" x14ac:dyDescent="0.2">
      <c r="A611" s="61">
        <v>592</v>
      </c>
      <c r="B611" s="35" t="s">
        <v>324</v>
      </c>
      <c r="C611" s="13">
        <f>C612+C613</f>
        <v>-30.330081890000013</v>
      </c>
      <c r="D611" s="9">
        <f t="shared" ref="D611:G611" si="990">D612+D613</f>
        <v>-70.479012479999994</v>
      </c>
      <c r="E611" s="9">
        <f t="shared" si="990"/>
        <v>-55.540256540000001</v>
      </c>
      <c r="F611" s="9">
        <f t="shared" si="990"/>
        <v>58.51174537</v>
      </c>
      <c r="G611" s="9">
        <f t="shared" si="990"/>
        <v>37.177441760000001</v>
      </c>
      <c r="H611" s="13">
        <f>H612+H613</f>
        <v>74.009009950000006</v>
      </c>
      <c r="I611" s="10">
        <f t="shared" ref="I611:L611" si="991">I612+I613</f>
        <v>11.15307207</v>
      </c>
      <c r="J611" s="10">
        <f t="shared" si="991"/>
        <v>2.7498029000000002</v>
      </c>
      <c r="K611" s="10">
        <f t="shared" si="991"/>
        <v>34.498185749999998</v>
      </c>
      <c r="L611" s="10">
        <f t="shared" si="991"/>
        <v>25.607949230000003</v>
      </c>
      <c r="M611" s="13">
        <f>M612+M613</f>
        <v>57.915203790000014</v>
      </c>
      <c r="N611" s="10">
        <f t="shared" ref="N611:Q611" si="992">N612+N613</f>
        <v>73.668375550000007</v>
      </c>
      <c r="O611" s="10">
        <f t="shared" si="992"/>
        <v>-4.7948680100000001</v>
      </c>
      <c r="P611" s="10">
        <f t="shared" si="992"/>
        <v>-5.3423828999999996</v>
      </c>
      <c r="Q611" s="10">
        <f t="shared" si="992"/>
        <v>-5.6159208500000002</v>
      </c>
      <c r="R611" s="63">
        <v>592</v>
      </c>
    </row>
    <row r="612" spans="1:18" ht="13.35" customHeight="1" x14ac:dyDescent="0.2">
      <c r="A612" s="61">
        <v>593</v>
      </c>
      <c r="B612" s="36" t="s">
        <v>277</v>
      </c>
      <c r="C612" s="13">
        <f t="shared" ref="C612" si="993">D612+E612+F612+G612</f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f t="shared" ref="H612" si="994">I612+J612+K612+L612</f>
        <v>0</v>
      </c>
      <c r="I612" s="13">
        <v>0</v>
      </c>
      <c r="J612" s="13">
        <v>0</v>
      </c>
      <c r="K612" s="13">
        <v>0</v>
      </c>
      <c r="L612" s="13">
        <v>0</v>
      </c>
      <c r="M612" s="13">
        <f t="shared" ref="M612" si="995">N612+O612+P612+Q612</f>
        <v>0</v>
      </c>
      <c r="N612" s="13">
        <v>0</v>
      </c>
      <c r="O612" s="13">
        <v>0</v>
      </c>
      <c r="P612" s="13">
        <v>0</v>
      </c>
      <c r="Q612" s="13">
        <v>0</v>
      </c>
      <c r="R612" s="63">
        <v>593</v>
      </c>
    </row>
    <row r="613" spans="1:18" ht="13.5" customHeight="1" x14ac:dyDescent="0.2">
      <c r="A613" s="61">
        <v>594</v>
      </c>
      <c r="B613" s="36" t="s">
        <v>306</v>
      </c>
      <c r="C613" s="13">
        <f>C614+C615+C616+C617+C618</f>
        <v>-30.330081890000013</v>
      </c>
      <c r="D613" s="13">
        <f t="shared" ref="D613:G613" si="996">D614+D615+D616+D617+D618</f>
        <v>-70.479012479999994</v>
      </c>
      <c r="E613" s="13">
        <f t="shared" si="996"/>
        <v>-55.540256540000001</v>
      </c>
      <c r="F613" s="13">
        <f t="shared" si="996"/>
        <v>58.51174537</v>
      </c>
      <c r="G613" s="13">
        <f t="shared" si="996"/>
        <v>37.177441760000001</v>
      </c>
      <c r="H613" s="13">
        <f>H614+H615+H616+H617+H618</f>
        <v>74.009009950000006</v>
      </c>
      <c r="I613" s="13">
        <f t="shared" ref="I613:L613" si="997">I614+I615+I616+I617+I618</f>
        <v>11.15307207</v>
      </c>
      <c r="J613" s="13">
        <f t="shared" si="997"/>
        <v>2.7498029000000002</v>
      </c>
      <c r="K613" s="13">
        <f t="shared" si="997"/>
        <v>34.498185749999998</v>
      </c>
      <c r="L613" s="13">
        <f t="shared" si="997"/>
        <v>25.607949230000003</v>
      </c>
      <c r="M613" s="13">
        <f>M614+M615+M616+M617+M618</f>
        <v>57.915203790000014</v>
      </c>
      <c r="N613" s="13">
        <f t="shared" ref="N613:Q613" si="998">N614+N615+N616+N617+N618</f>
        <v>73.668375550000007</v>
      </c>
      <c r="O613" s="13">
        <f t="shared" si="998"/>
        <v>-4.7948680100000001</v>
      </c>
      <c r="P613" s="13">
        <f t="shared" si="998"/>
        <v>-5.3423828999999996</v>
      </c>
      <c r="Q613" s="13">
        <f t="shared" si="998"/>
        <v>-5.6159208500000002</v>
      </c>
      <c r="R613" s="63">
        <v>594</v>
      </c>
    </row>
    <row r="614" spans="1:18" ht="13.35" customHeight="1" x14ac:dyDescent="0.2">
      <c r="A614" s="61">
        <v>595</v>
      </c>
      <c r="B614" s="40" t="s">
        <v>325</v>
      </c>
      <c r="C614" s="13">
        <f t="shared" ref="C614:C618" si="999">D614+E614+F614+G614</f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f t="shared" ref="H614:H618" si="1000">I614+J614+K614+L614</f>
        <v>0</v>
      </c>
      <c r="I614" s="13">
        <v>0</v>
      </c>
      <c r="J614" s="13">
        <v>0</v>
      </c>
      <c r="K614" s="13">
        <v>0</v>
      </c>
      <c r="L614" s="13">
        <v>0</v>
      </c>
      <c r="M614" s="13">
        <f t="shared" ref="M614:M618" si="1001">N614+O614+P614+Q614</f>
        <v>0</v>
      </c>
      <c r="N614" s="13">
        <v>0</v>
      </c>
      <c r="O614" s="13">
        <v>0</v>
      </c>
      <c r="P614" s="13">
        <v>0</v>
      </c>
      <c r="Q614" s="13">
        <v>0</v>
      </c>
      <c r="R614" s="63">
        <v>595</v>
      </c>
    </row>
    <row r="615" spans="1:18" ht="13.35" customHeight="1" x14ac:dyDescent="0.2">
      <c r="A615" s="61">
        <v>596</v>
      </c>
      <c r="B615" s="40" t="s">
        <v>307</v>
      </c>
      <c r="C615" s="13">
        <f t="shared" si="999"/>
        <v>-3.0259728300000006</v>
      </c>
      <c r="D615" s="13">
        <v>-5.1358985700000002</v>
      </c>
      <c r="E615" s="13">
        <v>0.73354166000000021</v>
      </c>
      <c r="F615" s="13">
        <v>-3.1501783200000002</v>
      </c>
      <c r="G615" s="13">
        <v>4.5265623999999995</v>
      </c>
      <c r="H615" s="13">
        <f t="shared" si="1000"/>
        <v>-6.35472328</v>
      </c>
      <c r="I615" s="13">
        <v>4.66928418</v>
      </c>
      <c r="J615" s="13">
        <v>-2.9461011299999997</v>
      </c>
      <c r="K615" s="13">
        <v>-3.3578559699999997</v>
      </c>
      <c r="L615" s="13">
        <v>-4.7200503600000001</v>
      </c>
      <c r="M615" s="13">
        <f t="shared" si="1001"/>
        <v>-11.326836549999999</v>
      </c>
      <c r="N615" s="13">
        <v>-2.8570239200000001</v>
      </c>
      <c r="O615" s="13">
        <v>-2.2898320500000002</v>
      </c>
      <c r="P615" s="13">
        <v>-2.81821937</v>
      </c>
      <c r="Q615" s="13">
        <v>-3.3617612100000001</v>
      </c>
      <c r="R615" s="63">
        <v>596</v>
      </c>
    </row>
    <row r="616" spans="1:18" ht="13.35" customHeight="1" x14ac:dyDescent="0.2">
      <c r="A616" s="61">
        <v>597</v>
      </c>
      <c r="B616" s="40" t="s">
        <v>308</v>
      </c>
      <c r="C616" s="13">
        <f t="shared" si="999"/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f t="shared" si="1000"/>
        <v>0</v>
      </c>
      <c r="I616" s="13">
        <v>0</v>
      </c>
      <c r="J616" s="13">
        <v>0</v>
      </c>
      <c r="K616" s="13">
        <v>0</v>
      </c>
      <c r="L616" s="13">
        <v>0</v>
      </c>
      <c r="M616" s="13">
        <f t="shared" si="1001"/>
        <v>0</v>
      </c>
      <c r="N616" s="13">
        <v>0</v>
      </c>
      <c r="O616" s="13">
        <v>0</v>
      </c>
      <c r="P616" s="13">
        <v>0</v>
      </c>
      <c r="Q616" s="13">
        <v>0</v>
      </c>
      <c r="R616" s="63">
        <v>597</v>
      </c>
    </row>
    <row r="617" spans="1:18" ht="13.35" customHeight="1" x14ac:dyDescent="0.2">
      <c r="A617" s="61">
        <v>598</v>
      </c>
      <c r="B617" s="40" t="s">
        <v>180</v>
      </c>
      <c r="C617" s="13">
        <f t="shared" si="999"/>
        <v>-27.049275890000011</v>
      </c>
      <c r="D617" s="13">
        <v>-65.280353320000003</v>
      </c>
      <c r="E617" s="13">
        <v>-56.210410000000003</v>
      </c>
      <c r="F617" s="13">
        <v>61.725945770000003</v>
      </c>
      <c r="G617" s="13">
        <v>32.71554166</v>
      </c>
      <c r="H617" s="13">
        <f t="shared" si="1000"/>
        <v>80.628913670000003</v>
      </c>
      <c r="I617" s="13">
        <v>6.5490968199999999</v>
      </c>
      <c r="J617" s="13">
        <v>5.7618660500000001</v>
      </c>
      <c r="K617" s="13">
        <v>37.922663360000001</v>
      </c>
      <c r="L617" s="13">
        <v>30.395287440000001</v>
      </c>
      <c r="M617" s="13">
        <f t="shared" si="1001"/>
        <v>70.148049100000009</v>
      </c>
      <c r="N617" s="13">
        <v>76.873215200000004</v>
      </c>
      <c r="O617" s="13">
        <v>-2.1019510700000001</v>
      </c>
      <c r="P617" s="13">
        <v>-2.4449032499999999</v>
      </c>
      <c r="Q617" s="13">
        <v>-2.17831178</v>
      </c>
      <c r="R617" s="63">
        <v>598</v>
      </c>
    </row>
    <row r="618" spans="1:18" ht="13.35" customHeight="1" x14ac:dyDescent="0.2">
      <c r="A618" s="61">
        <v>599</v>
      </c>
      <c r="B618" s="40" t="s">
        <v>309</v>
      </c>
      <c r="C618" s="13">
        <f t="shared" si="999"/>
        <v>-0.25483317</v>
      </c>
      <c r="D618" s="13">
        <v>-6.2760590000000005E-2</v>
      </c>
      <c r="E618" s="13">
        <v>-6.3388200000000006E-2</v>
      </c>
      <c r="F618" s="13">
        <v>-6.4022079999999995E-2</v>
      </c>
      <c r="G618" s="13">
        <v>-6.4662300000000006E-2</v>
      </c>
      <c r="H618" s="13">
        <f t="shared" si="1000"/>
        <v>-0.26518043999999996</v>
      </c>
      <c r="I618" s="13">
        <v>-6.5308930000000001E-2</v>
      </c>
      <c r="J618" s="13">
        <v>-6.5962019999999996E-2</v>
      </c>
      <c r="K618" s="13">
        <v>-6.6621639999999996E-2</v>
      </c>
      <c r="L618" s="13">
        <v>-6.7287849999999996E-2</v>
      </c>
      <c r="M618" s="13">
        <f t="shared" si="1001"/>
        <v>-0.90600875999999986</v>
      </c>
      <c r="N618" s="13">
        <v>-0.34781572999999999</v>
      </c>
      <c r="O618" s="13">
        <v>-0.40308488999999997</v>
      </c>
      <c r="P618" s="13">
        <v>-7.9260279999999989E-2</v>
      </c>
      <c r="Q618" s="13">
        <v>-7.5847860000000003E-2</v>
      </c>
      <c r="R618" s="63">
        <v>599</v>
      </c>
    </row>
    <row r="619" spans="1:18" ht="13.5" customHeight="1" x14ac:dyDescent="0.2">
      <c r="A619" s="61">
        <v>600</v>
      </c>
      <c r="B619" s="32" t="s">
        <v>326</v>
      </c>
      <c r="C619" s="64">
        <f t="shared" ref="C619:Q619" si="1002">C620+C634+C687+C699</f>
        <v>4903.19555356</v>
      </c>
      <c r="D619" s="64">
        <f t="shared" si="1002"/>
        <v>859.81568472999993</v>
      </c>
      <c r="E619" s="64">
        <f t="shared" si="1002"/>
        <v>1981.3825565499999</v>
      </c>
      <c r="F619" s="64">
        <f t="shared" si="1002"/>
        <v>1122.2473639699997</v>
      </c>
      <c r="G619" s="64">
        <f t="shared" si="1002"/>
        <v>939.74994830999992</v>
      </c>
      <c r="H619" s="64">
        <f t="shared" si="1002"/>
        <v>3626.5106840600006</v>
      </c>
      <c r="I619" s="64">
        <f t="shared" si="1002"/>
        <v>979.74472607000018</v>
      </c>
      <c r="J619" s="64">
        <f t="shared" si="1002"/>
        <v>869.15481928000008</v>
      </c>
      <c r="K619" s="64">
        <f t="shared" si="1002"/>
        <v>-383.71229899000008</v>
      </c>
      <c r="L619" s="64">
        <f t="shared" si="1002"/>
        <v>2161.3234377000003</v>
      </c>
      <c r="M619" s="64">
        <f t="shared" si="1002"/>
        <v>5474.4323028399995</v>
      </c>
      <c r="N619" s="64">
        <f t="shared" si="1002"/>
        <v>-1012.2133637800001</v>
      </c>
      <c r="O619" s="64">
        <f t="shared" si="1002"/>
        <v>462.3849977499998</v>
      </c>
      <c r="P619" s="64">
        <f t="shared" si="1002"/>
        <v>2045.91280981</v>
      </c>
      <c r="Q619" s="64">
        <f t="shared" si="1002"/>
        <v>3978.3478590599993</v>
      </c>
      <c r="R619" s="63">
        <v>600</v>
      </c>
    </row>
    <row r="620" spans="1:18" ht="13.5" customHeight="1" x14ac:dyDescent="0.2">
      <c r="A620" s="61">
        <v>601</v>
      </c>
      <c r="B620" s="33" t="s">
        <v>327</v>
      </c>
      <c r="C620" s="13">
        <f t="shared" ref="C620:Q620" si="1003">C621+C622</f>
        <v>196.76645553999995</v>
      </c>
      <c r="D620" s="9">
        <f t="shared" si="1003"/>
        <v>34.120171089999999</v>
      </c>
      <c r="E620" s="9">
        <f t="shared" si="1003"/>
        <v>-28.564883789999982</v>
      </c>
      <c r="F620" s="9">
        <f t="shared" si="1003"/>
        <v>-21.34432134</v>
      </c>
      <c r="G620" s="9">
        <f t="shared" si="1003"/>
        <v>212.55548957999994</v>
      </c>
      <c r="H620" s="13">
        <f t="shared" si="1003"/>
        <v>359.09122095999999</v>
      </c>
      <c r="I620" s="10">
        <f t="shared" si="1003"/>
        <v>215.97923462</v>
      </c>
      <c r="J620" s="10">
        <f t="shared" si="1003"/>
        <v>-114.39483177999999</v>
      </c>
      <c r="K620" s="10">
        <f t="shared" si="1003"/>
        <v>117.52698228</v>
      </c>
      <c r="L620" s="10">
        <f t="shared" si="1003"/>
        <v>139.97983584000002</v>
      </c>
      <c r="M620" s="13">
        <f t="shared" si="1003"/>
        <v>404.02595872000001</v>
      </c>
      <c r="N620" s="10">
        <f t="shared" si="1003"/>
        <v>67.233974119999999</v>
      </c>
      <c r="O620" s="10">
        <f t="shared" si="1003"/>
        <v>217.22377733000002</v>
      </c>
      <c r="P620" s="10">
        <f t="shared" si="1003"/>
        <v>111.7985765</v>
      </c>
      <c r="Q620" s="10">
        <f t="shared" si="1003"/>
        <v>7.7696307700000027</v>
      </c>
      <c r="R620" s="63">
        <v>601</v>
      </c>
    </row>
    <row r="621" spans="1:18" ht="13.5" customHeight="1" x14ac:dyDescent="0.2">
      <c r="A621" s="61">
        <v>602</v>
      </c>
      <c r="B621" s="35" t="s">
        <v>328</v>
      </c>
      <c r="C621" s="13">
        <f t="shared" ref="C621" si="1004">D621+E621+F621+G621</f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f t="shared" ref="H621" si="1005">I621+J621+K621+L621</f>
        <v>0</v>
      </c>
      <c r="I621" s="13">
        <v>0</v>
      </c>
      <c r="J621" s="13">
        <v>0</v>
      </c>
      <c r="K621" s="13">
        <v>0</v>
      </c>
      <c r="L621" s="13">
        <v>0</v>
      </c>
      <c r="M621" s="13">
        <f t="shared" ref="M621" si="1006">N621+O621+P621+Q621</f>
        <v>0</v>
      </c>
      <c r="N621" s="13">
        <v>0</v>
      </c>
      <c r="O621" s="13">
        <v>0</v>
      </c>
      <c r="P621" s="13">
        <v>0</v>
      </c>
      <c r="Q621" s="13">
        <v>0</v>
      </c>
      <c r="R621" s="63">
        <v>602</v>
      </c>
    </row>
    <row r="622" spans="1:18" ht="13.5" customHeight="1" x14ac:dyDescent="0.2">
      <c r="A622" s="61">
        <v>603</v>
      </c>
      <c r="B622" s="35" t="s">
        <v>329</v>
      </c>
      <c r="C622" s="13">
        <f>C623+C629</f>
        <v>196.76645553999995</v>
      </c>
      <c r="D622" s="13">
        <f t="shared" ref="D622:G622" si="1007">D623+D629</f>
        <v>34.120171089999999</v>
      </c>
      <c r="E622" s="13">
        <f t="shared" si="1007"/>
        <v>-28.564883789999982</v>
      </c>
      <c r="F622" s="13">
        <f t="shared" si="1007"/>
        <v>-21.34432134</v>
      </c>
      <c r="G622" s="13">
        <f t="shared" si="1007"/>
        <v>212.55548957999994</v>
      </c>
      <c r="H622" s="13">
        <f>H623+H629</f>
        <v>359.09122095999999</v>
      </c>
      <c r="I622" s="13">
        <f t="shared" ref="I622:L622" si="1008">I623+I629</f>
        <v>215.97923462</v>
      </c>
      <c r="J622" s="13">
        <f t="shared" si="1008"/>
        <v>-114.39483177999999</v>
      </c>
      <c r="K622" s="13">
        <f t="shared" si="1008"/>
        <v>117.52698228</v>
      </c>
      <c r="L622" s="13">
        <f t="shared" si="1008"/>
        <v>139.97983584000002</v>
      </c>
      <c r="M622" s="13">
        <f>M623+M629</f>
        <v>404.02595872000001</v>
      </c>
      <c r="N622" s="13">
        <f t="shared" ref="N622:Q622" si="1009">N623+N629</f>
        <v>67.233974119999999</v>
      </c>
      <c r="O622" s="13">
        <f t="shared" si="1009"/>
        <v>217.22377733000002</v>
      </c>
      <c r="P622" s="13">
        <f t="shared" si="1009"/>
        <v>111.7985765</v>
      </c>
      <c r="Q622" s="13">
        <f t="shared" si="1009"/>
        <v>7.7696307700000027</v>
      </c>
      <c r="R622" s="63">
        <v>603</v>
      </c>
    </row>
    <row r="623" spans="1:18" ht="13.5" customHeight="1" x14ac:dyDescent="0.2">
      <c r="A623" s="61">
        <v>604</v>
      </c>
      <c r="B623" s="36" t="s">
        <v>277</v>
      </c>
      <c r="C623" s="11">
        <f>C624+C625+C626+C627</f>
        <v>169.47628451999995</v>
      </c>
      <c r="D623" s="11">
        <f t="shared" ref="D623:G623" si="1010">D624+D625+D626+D627</f>
        <v>-75.357018640000007</v>
      </c>
      <c r="E623" s="11">
        <f t="shared" si="1010"/>
        <v>-75.647269739999984</v>
      </c>
      <c r="F623" s="11">
        <f t="shared" si="1010"/>
        <v>29.53255017</v>
      </c>
      <c r="G623" s="11">
        <f t="shared" si="1010"/>
        <v>290.94802272999993</v>
      </c>
      <c r="H623" s="11">
        <f>H624+H625+H626+H627</f>
        <v>230.26019801999996</v>
      </c>
      <c r="I623" s="11">
        <f t="shared" ref="I623:L623" si="1011">I624+I625+I626+I627</f>
        <v>227.87068457000001</v>
      </c>
      <c r="J623" s="11">
        <f t="shared" si="1011"/>
        <v>-167.13222619999999</v>
      </c>
      <c r="K623" s="11">
        <f t="shared" si="1011"/>
        <v>108.23478815</v>
      </c>
      <c r="L623" s="11">
        <f t="shared" si="1011"/>
        <v>61.286951500000001</v>
      </c>
      <c r="M623" s="11">
        <f>M624+M625+M626+M627</f>
        <v>158.94356070000001</v>
      </c>
      <c r="N623" s="11">
        <f t="shared" ref="N623:Q623" si="1012">N624+N625+N626+N627</f>
        <v>51.590423459999997</v>
      </c>
      <c r="O623" s="11">
        <f t="shared" si="1012"/>
        <v>109.86511926000001</v>
      </c>
      <c r="P623" s="11">
        <f t="shared" si="1012"/>
        <v>-0.98954762999999968</v>
      </c>
      <c r="Q623" s="11">
        <f t="shared" si="1012"/>
        <v>-1.522434389999999</v>
      </c>
      <c r="R623" s="63">
        <v>604</v>
      </c>
    </row>
    <row r="624" spans="1:18" ht="13.35" customHeight="1" x14ac:dyDescent="0.2">
      <c r="A624" s="61">
        <v>605</v>
      </c>
      <c r="B624" s="40" t="s">
        <v>307</v>
      </c>
      <c r="C624" s="13">
        <f t="shared" ref="C624:C627" si="1013">D624+E624+F624+G624</f>
        <v>274.73193342999997</v>
      </c>
      <c r="D624" s="13">
        <v>-10.653184</v>
      </c>
      <c r="E624" s="13">
        <v>5.4058861</v>
      </c>
      <c r="F624" s="13">
        <v>5.0322262100000001</v>
      </c>
      <c r="G624" s="13">
        <v>274.94700511999997</v>
      </c>
      <c r="H624" s="13">
        <f t="shared" ref="H624:H627" si="1014">I624+J624+K624+L624</f>
        <v>134.55013965999999</v>
      </c>
      <c r="I624" s="13">
        <v>197.7368989</v>
      </c>
      <c r="J624" s="13">
        <v>-163.0727559</v>
      </c>
      <c r="K624" s="13">
        <v>116.08580553</v>
      </c>
      <c r="L624" s="13">
        <v>-16.199808869999998</v>
      </c>
      <c r="M624" s="13">
        <f t="shared" ref="M624:M627" si="1015">N624+O624+P624+Q624</f>
        <v>231.72139844</v>
      </c>
      <c r="N624" s="13">
        <v>112.16084368999999</v>
      </c>
      <c r="O624" s="13">
        <v>91.449633270000007</v>
      </c>
      <c r="P624" s="13">
        <v>13.279432829999999</v>
      </c>
      <c r="Q624" s="13">
        <v>14.831488650000001</v>
      </c>
      <c r="R624" s="63">
        <v>605</v>
      </c>
    </row>
    <row r="625" spans="1:18" ht="13.35" customHeight="1" x14ac:dyDescent="0.2">
      <c r="A625" s="61">
        <v>606</v>
      </c>
      <c r="B625" s="40" t="s">
        <v>308</v>
      </c>
      <c r="C625" s="13">
        <f t="shared" si="1013"/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f t="shared" si="1014"/>
        <v>0</v>
      </c>
      <c r="I625" s="13">
        <v>0</v>
      </c>
      <c r="J625" s="13">
        <v>0</v>
      </c>
      <c r="K625" s="13">
        <v>0</v>
      </c>
      <c r="L625" s="13">
        <v>0</v>
      </c>
      <c r="M625" s="13">
        <f t="shared" si="1015"/>
        <v>0</v>
      </c>
      <c r="N625" s="13">
        <v>0</v>
      </c>
      <c r="O625" s="13">
        <v>0</v>
      </c>
      <c r="P625" s="13">
        <v>0</v>
      </c>
      <c r="Q625" s="13">
        <v>0</v>
      </c>
      <c r="R625" s="63">
        <v>606</v>
      </c>
    </row>
    <row r="626" spans="1:18" ht="13.35" customHeight="1" x14ac:dyDescent="0.2">
      <c r="A626" s="61">
        <v>607</v>
      </c>
      <c r="B626" s="40" t="s">
        <v>180</v>
      </c>
      <c r="C626" s="13">
        <f t="shared" si="1013"/>
        <v>-126.32782573000001</v>
      </c>
      <c r="D626" s="13">
        <v>-69.893513400000003</v>
      </c>
      <c r="E626" s="13">
        <v>-86.294731389999995</v>
      </c>
      <c r="F626" s="13">
        <v>19.206332660000001</v>
      </c>
      <c r="G626" s="13">
        <v>10.654086400000001</v>
      </c>
      <c r="H626" s="13">
        <f t="shared" si="1014"/>
        <v>73.782266659999991</v>
      </c>
      <c r="I626" s="13">
        <v>24.733385139999999</v>
      </c>
      <c r="J626" s="13">
        <v>-9.5138748300000007</v>
      </c>
      <c r="K626" s="13">
        <v>-13.35996596</v>
      </c>
      <c r="L626" s="13">
        <v>71.922722309999997</v>
      </c>
      <c r="M626" s="13">
        <f t="shared" si="1015"/>
        <v>-91.794405879999999</v>
      </c>
      <c r="N626" s="13">
        <v>-66.234988529999995</v>
      </c>
      <c r="O626" s="13">
        <v>16.961530759999999</v>
      </c>
      <c r="P626" s="13">
        <v>-20.004733999999999</v>
      </c>
      <c r="Q626" s="13">
        <v>-22.51621411</v>
      </c>
      <c r="R626" s="63">
        <v>607</v>
      </c>
    </row>
    <row r="627" spans="1:18" ht="13.35" customHeight="1" x14ac:dyDescent="0.2">
      <c r="A627" s="61">
        <v>608</v>
      </c>
      <c r="B627" s="40" t="s">
        <v>309</v>
      </c>
      <c r="C627" s="13">
        <f t="shared" si="1013"/>
        <v>21.072176819999999</v>
      </c>
      <c r="D627" s="13">
        <v>5.1896787599999996</v>
      </c>
      <c r="E627" s="13">
        <v>5.2415755500000003</v>
      </c>
      <c r="F627" s="13">
        <v>5.2939913000000001</v>
      </c>
      <c r="G627" s="13">
        <v>5.3469312100000002</v>
      </c>
      <c r="H627" s="13">
        <f t="shared" si="1014"/>
        <v>21.9277917</v>
      </c>
      <c r="I627" s="13">
        <v>5.4004005299999998</v>
      </c>
      <c r="J627" s="13">
        <v>5.4544045299999997</v>
      </c>
      <c r="K627" s="13">
        <v>5.5089485800000002</v>
      </c>
      <c r="L627" s="13">
        <v>5.5640380599999997</v>
      </c>
      <c r="M627" s="13">
        <f t="shared" si="1015"/>
        <v>19.01656814</v>
      </c>
      <c r="N627" s="13">
        <v>5.6645683</v>
      </c>
      <c r="O627" s="13">
        <v>1.45395523</v>
      </c>
      <c r="P627" s="13">
        <v>5.7357535400000002</v>
      </c>
      <c r="Q627" s="13">
        <v>6.1622910700000002</v>
      </c>
      <c r="R627" s="63">
        <v>608</v>
      </c>
    </row>
    <row r="628" spans="1:18" ht="13.35" customHeight="1" x14ac:dyDescent="0.2">
      <c r="A628" s="61"/>
      <c r="B628" s="27" t="s">
        <v>395</v>
      </c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63"/>
    </row>
    <row r="629" spans="1:18" ht="12.95" customHeight="1" x14ac:dyDescent="0.2">
      <c r="A629" s="61">
        <v>609</v>
      </c>
      <c r="B629" s="36" t="s">
        <v>306</v>
      </c>
      <c r="C629" s="11">
        <f t="shared" ref="C629:Q629" si="1016">C630+C631+C632+C633</f>
        <v>27.29017102000001</v>
      </c>
      <c r="D629" s="11">
        <f t="shared" si="1016"/>
        <v>109.47718973000001</v>
      </c>
      <c r="E629" s="11">
        <f t="shared" si="1016"/>
        <v>47.082385950000003</v>
      </c>
      <c r="F629" s="11">
        <f t="shared" si="1016"/>
        <v>-50.876871510000001</v>
      </c>
      <c r="G629" s="11">
        <f t="shared" si="1016"/>
        <v>-78.392533149999991</v>
      </c>
      <c r="H629" s="11">
        <f t="shared" si="1016"/>
        <v>128.83102294</v>
      </c>
      <c r="I629" s="11">
        <f t="shared" si="1016"/>
        <v>-11.89144995</v>
      </c>
      <c r="J629" s="11">
        <f t="shared" si="1016"/>
        <v>52.737394420000001</v>
      </c>
      <c r="K629" s="11">
        <f t="shared" si="1016"/>
        <v>9.2921941299999986</v>
      </c>
      <c r="L629" s="11">
        <f t="shared" si="1016"/>
        <v>78.692884340000006</v>
      </c>
      <c r="M629" s="11">
        <f t="shared" si="1016"/>
        <v>245.08239802</v>
      </c>
      <c r="N629" s="11">
        <f t="shared" si="1016"/>
        <v>15.643550660000002</v>
      </c>
      <c r="O629" s="11">
        <f t="shared" si="1016"/>
        <v>107.35865806999999</v>
      </c>
      <c r="P629" s="11">
        <f t="shared" si="1016"/>
        <v>112.78812413</v>
      </c>
      <c r="Q629" s="11">
        <f t="shared" si="1016"/>
        <v>9.2920651600000017</v>
      </c>
      <c r="R629" s="63">
        <v>609</v>
      </c>
    </row>
    <row r="630" spans="1:18" ht="12.95" customHeight="1" x14ac:dyDescent="0.2">
      <c r="A630" s="61">
        <v>610</v>
      </c>
      <c r="B630" s="40" t="s">
        <v>307</v>
      </c>
      <c r="C630" s="13">
        <f t="shared" ref="C630:C633" si="1017">D630+E630+F630+G630</f>
        <v>8.4158946499999985</v>
      </c>
      <c r="D630" s="13">
        <v>2.0719995600000001</v>
      </c>
      <c r="E630" s="13">
        <v>73.46080035</v>
      </c>
      <c r="F630" s="13">
        <v>-33.080078759999999</v>
      </c>
      <c r="G630" s="13">
        <v>-34.036826499999997</v>
      </c>
      <c r="H630" s="13">
        <f t="shared" ref="H630:H633" si="1018">I630+J630+K630+L630</f>
        <v>49.276124600000003</v>
      </c>
      <c r="I630" s="13">
        <v>-23.286332340000001</v>
      </c>
      <c r="J630" s="13">
        <v>11.540089010000001</v>
      </c>
      <c r="K630" s="13">
        <v>17.24709335</v>
      </c>
      <c r="L630" s="13">
        <v>43.775274580000001</v>
      </c>
      <c r="M630" s="13">
        <f t="shared" ref="M630:M633" si="1019">N630+O630+P630+Q630</f>
        <v>135.85979459999999</v>
      </c>
      <c r="N630" s="13">
        <v>45.849416779999999</v>
      </c>
      <c r="O630" s="13">
        <v>66.599383189999998</v>
      </c>
      <c r="P630" s="13">
        <v>72.047492120000001</v>
      </c>
      <c r="Q630" s="13">
        <v>-48.636497489999996</v>
      </c>
      <c r="R630" s="63">
        <v>610</v>
      </c>
    </row>
    <row r="631" spans="1:18" ht="12.95" customHeight="1" x14ac:dyDescent="0.2">
      <c r="A631" s="61">
        <v>611</v>
      </c>
      <c r="B631" s="40" t="s">
        <v>308</v>
      </c>
      <c r="C631" s="13">
        <f t="shared" si="1017"/>
        <v>0</v>
      </c>
      <c r="D631" s="13">
        <v>0</v>
      </c>
      <c r="E631" s="13">
        <v>0</v>
      </c>
      <c r="F631" s="13">
        <v>0</v>
      </c>
      <c r="G631" s="13">
        <v>0</v>
      </c>
      <c r="H631" s="13">
        <f t="shared" si="1018"/>
        <v>0</v>
      </c>
      <c r="I631" s="13">
        <v>0</v>
      </c>
      <c r="J631" s="13">
        <v>0</v>
      </c>
      <c r="K631" s="13">
        <v>0</v>
      </c>
      <c r="L631" s="13">
        <v>0</v>
      </c>
      <c r="M631" s="13">
        <f t="shared" si="1019"/>
        <v>0</v>
      </c>
      <c r="N631" s="13">
        <v>0</v>
      </c>
      <c r="O631" s="13">
        <v>0</v>
      </c>
      <c r="P631" s="13">
        <v>0</v>
      </c>
      <c r="Q631" s="13">
        <v>0</v>
      </c>
      <c r="R631" s="63">
        <v>611</v>
      </c>
    </row>
    <row r="632" spans="1:18" ht="12.95" customHeight="1" x14ac:dyDescent="0.2">
      <c r="A632" s="61">
        <v>612</v>
      </c>
      <c r="B632" s="40" t="s">
        <v>180</v>
      </c>
      <c r="C632" s="13">
        <f t="shared" si="1017"/>
        <v>5.4951364000000069</v>
      </c>
      <c r="D632" s="13">
        <v>81.789155410000006</v>
      </c>
      <c r="E632" s="13">
        <v>-12.930567460000001</v>
      </c>
      <c r="F632" s="13">
        <v>-23.926541390000001</v>
      </c>
      <c r="G632" s="13">
        <v>-39.436910159999996</v>
      </c>
      <c r="H632" s="13">
        <f t="shared" si="1018"/>
        <v>43.669254499999994</v>
      </c>
      <c r="I632" s="13">
        <v>5.2530242300000003</v>
      </c>
      <c r="J632" s="13">
        <v>35.595646109999997</v>
      </c>
      <c r="K632" s="13">
        <v>-14.214192560000001</v>
      </c>
      <c r="L632" s="13">
        <v>17.03477672</v>
      </c>
      <c r="M632" s="13">
        <f t="shared" si="1019"/>
        <v>8.884946290000002</v>
      </c>
      <c r="N632" s="13">
        <v>-53.863236309999998</v>
      </c>
      <c r="O632" s="13">
        <v>10.641870219999999</v>
      </c>
      <c r="P632" s="13">
        <v>1.4775527399999999</v>
      </c>
      <c r="Q632" s="13">
        <v>50.628759639999998</v>
      </c>
      <c r="R632" s="63">
        <v>612</v>
      </c>
    </row>
    <row r="633" spans="1:18" ht="12.95" customHeight="1" x14ac:dyDescent="0.2">
      <c r="A633" s="61">
        <v>613</v>
      </c>
      <c r="B633" s="40" t="s">
        <v>309</v>
      </c>
      <c r="C633" s="13">
        <f t="shared" si="1017"/>
        <v>13.379139970000002</v>
      </c>
      <c r="D633" s="13">
        <v>25.616034760000002</v>
      </c>
      <c r="E633" s="13">
        <v>-13.44784694</v>
      </c>
      <c r="F633" s="13">
        <v>6.1297486399999999</v>
      </c>
      <c r="G633" s="13">
        <v>-4.9187964900000001</v>
      </c>
      <c r="H633" s="13">
        <f t="shared" si="1018"/>
        <v>35.88564384</v>
      </c>
      <c r="I633" s="13">
        <v>6.14185816</v>
      </c>
      <c r="J633" s="13">
        <v>5.6016592999999997</v>
      </c>
      <c r="K633" s="13">
        <v>6.2592933400000001</v>
      </c>
      <c r="L633" s="13">
        <v>17.882833040000001</v>
      </c>
      <c r="M633" s="13">
        <f t="shared" si="1019"/>
        <v>100.33765713</v>
      </c>
      <c r="N633" s="13">
        <v>23.657370190000002</v>
      </c>
      <c r="O633" s="13">
        <v>30.117404659999998</v>
      </c>
      <c r="P633" s="13">
        <v>39.263079269999999</v>
      </c>
      <c r="Q633" s="13">
        <v>7.2998030099999998</v>
      </c>
      <c r="R633" s="63">
        <v>613</v>
      </c>
    </row>
    <row r="634" spans="1:18" ht="13.35" customHeight="1" x14ac:dyDescent="0.2">
      <c r="A634" s="61">
        <v>614</v>
      </c>
      <c r="B634" s="33" t="s">
        <v>330</v>
      </c>
      <c r="C634" s="13">
        <f t="shared" ref="C634:Q634" si="1020">C635+C642+C655+C665</f>
        <v>2982.69100338</v>
      </c>
      <c r="D634" s="13">
        <f t="shared" si="1020"/>
        <v>371.26317396000002</v>
      </c>
      <c r="E634" s="13">
        <f t="shared" si="1020"/>
        <v>1086.1471898499999</v>
      </c>
      <c r="F634" s="13">
        <f t="shared" si="1020"/>
        <v>1147.2937541299998</v>
      </c>
      <c r="G634" s="13">
        <f t="shared" si="1020"/>
        <v>377.98688543999992</v>
      </c>
      <c r="H634" s="13">
        <f t="shared" si="1020"/>
        <v>-1477.6442711200002</v>
      </c>
      <c r="I634" s="13">
        <f t="shared" si="1020"/>
        <v>-1019.2000157900001</v>
      </c>
      <c r="J634" s="13">
        <f t="shared" si="1020"/>
        <v>-343.90040296000006</v>
      </c>
      <c r="K634" s="13">
        <f t="shared" si="1020"/>
        <v>-595.63029932999996</v>
      </c>
      <c r="L634" s="13">
        <f t="shared" si="1020"/>
        <v>481.08644695999999</v>
      </c>
      <c r="M634" s="13">
        <f t="shared" si="1020"/>
        <v>3370.1645926599999</v>
      </c>
      <c r="N634" s="13">
        <f t="shared" si="1020"/>
        <v>-1065.5311276899999</v>
      </c>
      <c r="O634" s="13">
        <f t="shared" si="1020"/>
        <v>290.9137042399999</v>
      </c>
      <c r="P634" s="13">
        <f t="shared" si="1020"/>
        <v>303.04215410000006</v>
      </c>
      <c r="Q634" s="13">
        <f t="shared" si="1020"/>
        <v>3841.7398620099998</v>
      </c>
      <c r="R634" s="63">
        <v>614</v>
      </c>
    </row>
    <row r="635" spans="1:18" ht="13.35" customHeight="1" x14ac:dyDescent="0.2">
      <c r="A635" s="61">
        <v>615</v>
      </c>
      <c r="B635" s="35" t="s">
        <v>331</v>
      </c>
      <c r="C635" s="13">
        <f>C636+C641</f>
        <v>-175.14847366999999</v>
      </c>
      <c r="D635" s="13">
        <f t="shared" ref="D635:G635" si="1021">D636+D641</f>
        <v>-0.49964797999999999</v>
      </c>
      <c r="E635" s="13">
        <f t="shared" si="1021"/>
        <v>2.9123776600000002</v>
      </c>
      <c r="F635" s="13">
        <f t="shared" si="1021"/>
        <v>-179.5984024</v>
      </c>
      <c r="G635" s="13">
        <f t="shared" si="1021"/>
        <v>2.0371990499999999</v>
      </c>
      <c r="H635" s="13">
        <f>H636+H641</f>
        <v>-62.031776540000003</v>
      </c>
      <c r="I635" s="13">
        <f t="shared" ref="I635:L635" si="1022">I636+I641</f>
        <v>-32.957437149999997</v>
      </c>
      <c r="J635" s="13">
        <f t="shared" si="1022"/>
        <v>1.84673435</v>
      </c>
      <c r="K635" s="13">
        <f t="shared" si="1022"/>
        <v>-32.747798230000001</v>
      </c>
      <c r="L635" s="13">
        <f t="shared" si="1022"/>
        <v>1.8267244899999999</v>
      </c>
      <c r="M635" s="13">
        <f>M636+M641</f>
        <v>193.57309021</v>
      </c>
      <c r="N635" s="13">
        <f t="shared" ref="N635:Q635" si="1023">N636+N641</f>
        <v>-32.7367451</v>
      </c>
      <c r="O635" s="13">
        <f t="shared" si="1023"/>
        <v>1.64297658</v>
      </c>
      <c r="P635" s="13">
        <f t="shared" si="1023"/>
        <v>218.45395397999999</v>
      </c>
      <c r="Q635" s="13">
        <f t="shared" si="1023"/>
        <v>6.2129047499999999</v>
      </c>
      <c r="R635" s="63">
        <v>615</v>
      </c>
    </row>
    <row r="636" spans="1:18" ht="12.95" customHeight="1" x14ac:dyDescent="0.2">
      <c r="A636" s="61">
        <v>616</v>
      </c>
      <c r="B636" s="36" t="s">
        <v>332</v>
      </c>
      <c r="C636" s="13">
        <f>C637</f>
        <v>-175.14847366999999</v>
      </c>
      <c r="D636" s="13">
        <f t="shared" ref="D636:Q637" si="1024">D637</f>
        <v>-0.49964797999999999</v>
      </c>
      <c r="E636" s="13">
        <f t="shared" si="1024"/>
        <v>2.9123776600000002</v>
      </c>
      <c r="F636" s="13">
        <f t="shared" si="1024"/>
        <v>-179.5984024</v>
      </c>
      <c r="G636" s="13">
        <f t="shared" si="1024"/>
        <v>2.0371990499999999</v>
      </c>
      <c r="H636" s="13">
        <f>H637</f>
        <v>-62.031776540000003</v>
      </c>
      <c r="I636" s="13">
        <f t="shared" si="1024"/>
        <v>-32.957437149999997</v>
      </c>
      <c r="J636" s="13">
        <f t="shared" si="1024"/>
        <v>1.84673435</v>
      </c>
      <c r="K636" s="13">
        <f t="shared" si="1024"/>
        <v>-32.747798230000001</v>
      </c>
      <c r="L636" s="13">
        <f t="shared" si="1024"/>
        <v>1.8267244899999999</v>
      </c>
      <c r="M636" s="13">
        <f>M637</f>
        <v>193.57309021</v>
      </c>
      <c r="N636" s="13">
        <f t="shared" si="1024"/>
        <v>-32.7367451</v>
      </c>
      <c r="O636" s="13">
        <f t="shared" si="1024"/>
        <v>1.64297658</v>
      </c>
      <c r="P636" s="13">
        <f t="shared" si="1024"/>
        <v>218.45395397999999</v>
      </c>
      <c r="Q636" s="13">
        <f t="shared" si="1024"/>
        <v>6.2129047499999999</v>
      </c>
      <c r="R636" s="63">
        <v>616</v>
      </c>
    </row>
    <row r="637" spans="1:18" ht="12.95" customHeight="1" x14ac:dyDescent="0.2">
      <c r="A637" s="61">
        <v>617</v>
      </c>
      <c r="B637" s="40" t="s">
        <v>333</v>
      </c>
      <c r="C637" s="13">
        <f>C638</f>
        <v>-175.14847366999999</v>
      </c>
      <c r="D637" s="13">
        <f t="shared" si="1024"/>
        <v>-0.49964797999999999</v>
      </c>
      <c r="E637" s="13">
        <f t="shared" si="1024"/>
        <v>2.9123776600000002</v>
      </c>
      <c r="F637" s="13">
        <f t="shared" si="1024"/>
        <v>-179.5984024</v>
      </c>
      <c r="G637" s="13">
        <f t="shared" si="1024"/>
        <v>2.0371990499999999</v>
      </c>
      <c r="H637" s="13">
        <f>H638</f>
        <v>-62.031776540000003</v>
      </c>
      <c r="I637" s="13">
        <f t="shared" si="1024"/>
        <v>-32.957437149999997</v>
      </c>
      <c r="J637" s="13">
        <f t="shared" si="1024"/>
        <v>1.84673435</v>
      </c>
      <c r="K637" s="13">
        <f t="shared" si="1024"/>
        <v>-32.747798230000001</v>
      </c>
      <c r="L637" s="13">
        <f t="shared" si="1024"/>
        <v>1.8267244899999999</v>
      </c>
      <c r="M637" s="13">
        <f>M638</f>
        <v>193.57309021</v>
      </c>
      <c r="N637" s="13">
        <f t="shared" si="1024"/>
        <v>-32.7367451</v>
      </c>
      <c r="O637" s="13">
        <f t="shared" si="1024"/>
        <v>1.64297658</v>
      </c>
      <c r="P637" s="13">
        <f t="shared" si="1024"/>
        <v>218.45395397999999</v>
      </c>
      <c r="Q637" s="13">
        <f t="shared" si="1024"/>
        <v>6.2129047499999999</v>
      </c>
      <c r="R637" s="63">
        <v>617</v>
      </c>
    </row>
    <row r="638" spans="1:18" ht="12.95" customHeight="1" x14ac:dyDescent="0.2">
      <c r="A638" s="61">
        <v>618</v>
      </c>
      <c r="B638" s="46" t="s">
        <v>75</v>
      </c>
      <c r="C638" s="13">
        <f>C639+C640</f>
        <v>-175.14847366999999</v>
      </c>
      <c r="D638" s="9">
        <f t="shared" ref="D638:G638" si="1025">D639+D640</f>
        <v>-0.49964797999999999</v>
      </c>
      <c r="E638" s="9">
        <f t="shared" si="1025"/>
        <v>2.9123776600000002</v>
      </c>
      <c r="F638" s="9">
        <f t="shared" si="1025"/>
        <v>-179.5984024</v>
      </c>
      <c r="G638" s="9">
        <f t="shared" si="1025"/>
        <v>2.0371990499999999</v>
      </c>
      <c r="H638" s="13">
        <f>H639+H640</f>
        <v>-62.031776540000003</v>
      </c>
      <c r="I638" s="10">
        <f t="shared" ref="I638:L638" si="1026">I639+I640</f>
        <v>-32.957437149999997</v>
      </c>
      <c r="J638" s="10">
        <f t="shared" si="1026"/>
        <v>1.84673435</v>
      </c>
      <c r="K638" s="10">
        <f t="shared" si="1026"/>
        <v>-32.747798230000001</v>
      </c>
      <c r="L638" s="10">
        <f t="shared" si="1026"/>
        <v>1.8267244899999999</v>
      </c>
      <c r="M638" s="13">
        <f>M639+M640</f>
        <v>193.57309021</v>
      </c>
      <c r="N638" s="10">
        <f t="shared" ref="N638:Q638" si="1027">N639+N640</f>
        <v>-32.7367451</v>
      </c>
      <c r="O638" s="10">
        <f t="shared" si="1027"/>
        <v>1.64297658</v>
      </c>
      <c r="P638" s="10">
        <f t="shared" si="1027"/>
        <v>218.45395397999999</v>
      </c>
      <c r="Q638" s="10">
        <f t="shared" si="1027"/>
        <v>6.2129047499999999</v>
      </c>
      <c r="R638" s="63">
        <v>618</v>
      </c>
    </row>
    <row r="639" spans="1:18" ht="12.95" customHeight="1" x14ac:dyDescent="0.2">
      <c r="A639" s="61">
        <v>619</v>
      </c>
      <c r="B639" s="47" t="s">
        <v>209</v>
      </c>
      <c r="C639" s="13">
        <f t="shared" ref="C639:C641" si="1028">D639+E639+F639+G639</f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f t="shared" ref="H639:H641" si="1029">I639+J639+K639+L639</f>
        <v>0</v>
      </c>
      <c r="I639" s="13">
        <v>0</v>
      </c>
      <c r="J639" s="13">
        <v>0</v>
      </c>
      <c r="K639" s="13">
        <v>0</v>
      </c>
      <c r="L639" s="13">
        <v>0</v>
      </c>
      <c r="M639" s="13">
        <f t="shared" ref="M639:M641" si="1030">N639+O639+P639+Q639</f>
        <v>0</v>
      </c>
      <c r="N639" s="13">
        <v>0</v>
      </c>
      <c r="O639" s="13">
        <v>0</v>
      </c>
      <c r="P639" s="13">
        <v>0</v>
      </c>
      <c r="Q639" s="13">
        <v>0</v>
      </c>
      <c r="R639" s="63">
        <v>619</v>
      </c>
    </row>
    <row r="640" spans="1:18" ht="12.95" customHeight="1" x14ac:dyDescent="0.2">
      <c r="A640" s="61">
        <v>620</v>
      </c>
      <c r="B640" s="47" t="s">
        <v>210</v>
      </c>
      <c r="C640" s="13">
        <f t="shared" si="1028"/>
        <v>-175.14847366999999</v>
      </c>
      <c r="D640" s="13">
        <v>-0.49964797999999999</v>
      </c>
      <c r="E640" s="13">
        <v>2.9123776600000002</v>
      </c>
      <c r="F640" s="13">
        <v>-179.5984024</v>
      </c>
      <c r="G640" s="13">
        <v>2.0371990499999999</v>
      </c>
      <c r="H640" s="13">
        <f t="shared" si="1029"/>
        <v>-62.031776540000003</v>
      </c>
      <c r="I640" s="13">
        <v>-32.957437149999997</v>
      </c>
      <c r="J640" s="13">
        <v>1.84673435</v>
      </c>
      <c r="K640" s="13">
        <v>-32.747798230000001</v>
      </c>
      <c r="L640" s="13">
        <v>1.8267244899999999</v>
      </c>
      <c r="M640" s="13">
        <f t="shared" si="1030"/>
        <v>193.57309021</v>
      </c>
      <c r="N640" s="13">
        <v>-32.7367451</v>
      </c>
      <c r="O640" s="13">
        <v>1.64297658</v>
      </c>
      <c r="P640" s="13">
        <v>218.45395397999999</v>
      </c>
      <c r="Q640" s="13">
        <v>6.2129047499999999</v>
      </c>
      <c r="R640" s="63">
        <v>620</v>
      </c>
    </row>
    <row r="641" spans="1:18" ht="12.95" customHeight="1" x14ac:dyDescent="0.2">
      <c r="A641" s="61">
        <v>621</v>
      </c>
      <c r="B641" s="36" t="s">
        <v>371</v>
      </c>
      <c r="C641" s="13">
        <f t="shared" si="1028"/>
        <v>0</v>
      </c>
      <c r="D641" s="13">
        <v>0</v>
      </c>
      <c r="E641" s="13">
        <v>0</v>
      </c>
      <c r="F641" s="13">
        <v>0</v>
      </c>
      <c r="G641" s="13">
        <v>0</v>
      </c>
      <c r="H641" s="13">
        <f t="shared" si="1029"/>
        <v>0</v>
      </c>
      <c r="I641" s="13">
        <v>0</v>
      </c>
      <c r="J641" s="13">
        <v>0</v>
      </c>
      <c r="K641" s="13">
        <v>0</v>
      </c>
      <c r="L641" s="13">
        <v>0</v>
      </c>
      <c r="M641" s="13">
        <f t="shared" si="1030"/>
        <v>0</v>
      </c>
      <c r="N641" s="13">
        <v>0</v>
      </c>
      <c r="O641" s="13">
        <v>0</v>
      </c>
      <c r="P641" s="13">
        <v>0</v>
      </c>
      <c r="Q641" s="13">
        <v>0</v>
      </c>
      <c r="R641" s="63">
        <v>621</v>
      </c>
    </row>
    <row r="642" spans="1:18" ht="13.35" customHeight="1" x14ac:dyDescent="0.2">
      <c r="A642" s="61">
        <v>622</v>
      </c>
      <c r="B642" s="35" t="s">
        <v>334</v>
      </c>
      <c r="C642" s="13">
        <f>C643+C644</f>
        <v>532.51330000000019</v>
      </c>
      <c r="D642" s="13">
        <f t="shared" ref="D642:Q642" si="1031">D643+D644</f>
        <v>-132.9342</v>
      </c>
      <c r="E642" s="13">
        <f t="shared" si="1031"/>
        <v>361.0761</v>
      </c>
      <c r="F642" s="13">
        <f t="shared" si="1031"/>
        <v>114.51400000000001</v>
      </c>
      <c r="G642" s="13">
        <f t="shared" si="1031"/>
        <v>189.85739999999996</v>
      </c>
      <c r="H642" s="13">
        <f t="shared" si="1031"/>
        <v>81.747799999999984</v>
      </c>
      <c r="I642" s="13">
        <f t="shared" si="1031"/>
        <v>-26.064899999999994</v>
      </c>
      <c r="J642" s="13">
        <f t="shared" si="1031"/>
        <v>-114.04900000000001</v>
      </c>
      <c r="K642" s="13">
        <f t="shared" si="1031"/>
        <v>92.074400000000026</v>
      </c>
      <c r="L642" s="13">
        <f t="shared" si="1031"/>
        <v>129.78729999999999</v>
      </c>
      <c r="M642" s="13">
        <f t="shared" si="1031"/>
        <v>1606.5596632100001</v>
      </c>
      <c r="N642" s="13">
        <f t="shared" si="1031"/>
        <v>-213.52713679000001</v>
      </c>
      <c r="O642" s="13">
        <f t="shared" si="1031"/>
        <v>606.2494999999999</v>
      </c>
      <c r="P642" s="13">
        <f t="shared" si="1031"/>
        <v>-261.86359999999996</v>
      </c>
      <c r="Q642" s="13">
        <f t="shared" si="1031"/>
        <v>1475.7009</v>
      </c>
      <c r="R642" s="63">
        <v>622</v>
      </c>
    </row>
    <row r="643" spans="1:18" ht="13.35" customHeight="1" x14ac:dyDescent="0.2">
      <c r="A643" s="61">
        <v>623</v>
      </c>
      <c r="B643" s="36" t="s">
        <v>373</v>
      </c>
      <c r="C643" s="13">
        <f t="shared" ref="C643" si="1032">D643+E643+F643+G643</f>
        <v>0</v>
      </c>
      <c r="D643" s="13">
        <v>0</v>
      </c>
      <c r="E643" s="13">
        <v>0</v>
      </c>
      <c r="F643" s="13">
        <v>0</v>
      </c>
      <c r="G643" s="13">
        <v>0</v>
      </c>
      <c r="H643" s="13">
        <f t="shared" ref="H643" si="1033">I643+J643+K643+L643</f>
        <v>-125.4271</v>
      </c>
      <c r="I643" s="13">
        <v>0</v>
      </c>
      <c r="J643" s="13">
        <v>0</v>
      </c>
      <c r="K643" s="13">
        <v>-63.444099999999999</v>
      </c>
      <c r="L643" s="13">
        <v>-61.982999999999997</v>
      </c>
      <c r="M643" s="13">
        <f t="shared" ref="M643" si="1034">N643+O643+P643+Q643</f>
        <v>-249.53584533</v>
      </c>
      <c r="N643" s="13">
        <v>-62.401545329999998</v>
      </c>
      <c r="O643" s="13">
        <v>-62.200899999999997</v>
      </c>
      <c r="P643" s="13">
        <v>-62.8504</v>
      </c>
      <c r="Q643" s="13">
        <v>-62.082999999999998</v>
      </c>
      <c r="R643" s="63">
        <v>623</v>
      </c>
    </row>
    <row r="644" spans="1:18" ht="13.35" customHeight="1" x14ac:dyDescent="0.2">
      <c r="A644" s="61">
        <v>624</v>
      </c>
      <c r="B644" s="36" t="s">
        <v>277</v>
      </c>
      <c r="C644" s="13">
        <f>C645+C650</f>
        <v>532.51330000000019</v>
      </c>
      <c r="D644" s="13">
        <f t="shared" ref="D644:G644" si="1035">D645+D650</f>
        <v>-132.9342</v>
      </c>
      <c r="E644" s="13">
        <f t="shared" si="1035"/>
        <v>361.0761</v>
      </c>
      <c r="F644" s="13">
        <f t="shared" si="1035"/>
        <v>114.51400000000001</v>
      </c>
      <c r="G644" s="13">
        <f t="shared" si="1035"/>
        <v>189.85739999999996</v>
      </c>
      <c r="H644" s="13">
        <f>H645+H650</f>
        <v>207.17489999999998</v>
      </c>
      <c r="I644" s="13">
        <f t="shared" ref="I644:L644" si="1036">I645+I650</f>
        <v>-26.064899999999994</v>
      </c>
      <c r="J644" s="13">
        <f t="shared" si="1036"/>
        <v>-114.04900000000001</v>
      </c>
      <c r="K644" s="13">
        <f t="shared" si="1036"/>
        <v>155.51850000000002</v>
      </c>
      <c r="L644" s="13">
        <f t="shared" si="1036"/>
        <v>191.77029999999999</v>
      </c>
      <c r="M644" s="13">
        <f>M645+M650</f>
        <v>1856.0955085400001</v>
      </c>
      <c r="N644" s="13">
        <f t="shared" ref="N644:Q644" si="1037">N645+N650</f>
        <v>-151.12559146000001</v>
      </c>
      <c r="O644" s="13">
        <f t="shared" si="1037"/>
        <v>668.45039999999995</v>
      </c>
      <c r="P644" s="13">
        <f t="shared" si="1037"/>
        <v>-199.01319999999998</v>
      </c>
      <c r="Q644" s="13">
        <f t="shared" si="1037"/>
        <v>1537.7839000000001</v>
      </c>
      <c r="R644" s="63">
        <v>624</v>
      </c>
    </row>
    <row r="645" spans="1:18" ht="12.95" customHeight="1" x14ac:dyDescent="0.2">
      <c r="A645" s="61">
        <v>625</v>
      </c>
      <c r="B645" s="40" t="s">
        <v>333</v>
      </c>
      <c r="C645" s="13">
        <f>C646</f>
        <v>1169.2023000000002</v>
      </c>
      <c r="D645" s="13">
        <f t="shared" ref="D645:Q645" si="1038">D646</f>
        <v>25.470400000000001</v>
      </c>
      <c r="E645" s="13">
        <f t="shared" si="1038"/>
        <v>516.65840000000003</v>
      </c>
      <c r="F645" s="13">
        <f t="shared" si="1038"/>
        <v>276.11320000000001</v>
      </c>
      <c r="G645" s="13">
        <f t="shared" si="1038"/>
        <v>350.96029999999996</v>
      </c>
      <c r="H645" s="13">
        <f>H646</f>
        <v>955.56830000000002</v>
      </c>
      <c r="I645" s="13">
        <f t="shared" si="1038"/>
        <v>147.19399999999999</v>
      </c>
      <c r="J645" s="13">
        <f t="shared" si="1038"/>
        <v>60.970799999999997</v>
      </c>
      <c r="K645" s="13">
        <f t="shared" si="1038"/>
        <v>377.17610000000002</v>
      </c>
      <c r="L645" s="13">
        <f t="shared" si="1038"/>
        <v>370.22739999999999</v>
      </c>
      <c r="M645" s="13">
        <f>M646</f>
        <v>2640.3747767300001</v>
      </c>
      <c r="N645" s="13">
        <f t="shared" si="1038"/>
        <v>60.903176729999998</v>
      </c>
      <c r="O645" s="13">
        <f t="shared" si="1038"/>
        <v>846.00429999999994</v>
      </c>
      <c r="P645" s="13">
        <f t="shared" si="1038"/>
        <v>26.502699999999997</v>
      </c>
      <c r="Q645" s="13">
        <f t="shared" si="1038"/>
        <v>1706.9646</v>
      </c>
      <c r="R645" s="63">
        <v>625</v>
      </c>
    </row>
    <row r="646" spans="1:18" ht="12.95" customHeight="1" x14ac:dyDescent="0.2">
      <c r="A646" s="61">
        <v>626</v>
      </c>
      <c r="B646" s="46" t="s">
        <v>75</v>
      </c>
      <c r="C646" s="11">
        <f>C647+C648+C649</f>
        <v>1169.2023000000002</v>
      </c>
      <c r="D646" s="11">
        <f t="shared" ref="D646:G646" si="1039">D647+D648+D649</f>
        <v>25.470400000000001</v>
      </c>
      <c r="E646" s="11">
        <f t="shared" si="1039"/>
        <v>516.65840000000003</v>
      </c>
      <c r="F646" s="11">
        <f t="shared" si="1039"/>
        <v>276.11320000000001</v>
      </c>
      <c r="G646" s="11">
        <f t="shared" si="1039"/>
        <v>350.96029999999996</v>
      </c>
      <c r="H646" s="11">
        <f>H647+H648+H649</f>
        <v>955.56830000000002</v>
      </c>
      <c r="I646" s="11">
        <f t="shared" ref="I646:L646" si="1040">I647+I648+I649</f>
        <v>147.19399999999999</v>
      </c>
      <c r="J646" s="11">
        <f t="shared" si="1040"/>
        <v>60.970799999999997</v>
      </c>
      <c r="K646" s="11">
        <f t="shared" si="1040"/>
        <v>377.17610000000002</v>
      </c>
      <c r="L646" s="11">
        <f t="shared" si="1040"/>
        <v>370.22739999999999</v>
      </c>
      <c r="M646" s="11">
        <f>M647+M648+M649</f>
        <v>2640.3747767300001</v>
      </c>
      <c r="N646" s="11">
        <f t="shared" ref="N646:Q646" si="1041">N647+N648+N649</f>
        <v>60.903176729999998</v>
      </c>
      <c r="O646" s="11">
        <f t="shared" si="1041"/>
        <v>846.00429999999994</v>
      </c>
      <c r="P646" s="11">
        <f t="shared" si="1041"/>
        <v>26.502699999999997</v>
      </c>
      <c r="Q646" s="11">
        <f t="shared" si="1041"/>
        <v>1706.9646</v>
      </c>
      <c r="R646" s="63">
        <v>626</v>
      </c>
    </row>
    <row r="647" spans="1:18" ht="12.95" customHeight="1" x14ac:dyDescent="0.2">
      <c r="A647" s="61">
        <v>627</v>
      </c>
      <c r="B647" s="47" t="s">
        <v>335</v>
      </c>
      <c r="C647" s="13">
        <f t="shared" ref="C647:C649" si="1042">D647+E647+F647+G647</f>
        <v>1028.6383000000001</v>
      </c>
      <c r="D647" s="13">
        <v>25.470400000000001</v>
      </c>
      <c r="E647" s="13">
        <v>480.0677</v>
      </c>
      <c r="F647" s="13">
        <v>276.11320000000001</v>
      </c>
      <c r="G647" s="13">
        <v>246.98699999999999</v>
      </c>
      <c r="H647" s="13">
        <f t="shared" ref="H647:H649" si="1043">I647+J647+K647+L647</f>
        <v>752.56870000000004</v>
      </c>
      <c r="I647" s="13">
        <v>146.30969999999999</v>
      </c>
      <c r="J647" s="13">
        <v>60.970799999999997</v>
      </c>
      <c r="K647" s="13">
        <v>375.63990000000001</v>
      </c>
      <c r="L647" s="13">
        <v>169.64830000000001</v>
      </c>
      <c r="M647" s="13">
        <f t="shared" ref="M647:M649" si="1044">N647+O647+P647+Q647</f>
        <v>1150.01487673</v>
      </c>
      <c r="N647" s="13">
        <v>60.903176729999998</v>
      </c>
      <c r="O647" s="13">
        <v>846.00429999999994</v>
      </c>
      <c r="P647" s="13">
        <v>21.075099999999999</v>
      </c>
      <c r="Q647" s="13">
        <v>222.03229999999999</v>
      </c>
      <c r="R647" s="63">
        <v>627</v>
      </c>
    </row>
    <row r="648" spans="1:18" ht="12.95" customHeight="1" x14ac:dyDescent="0.2">
      <c r="A648" s="61">
        <v>628</v>
      </c>
      <c r="B648" s="47" t="s">
        <v>336</v>
      </c>
      <c r="C648" s="13">
        <f t="shared" si="1042"/>
        <v>103.97329999999999</v>
      </c>
      <c r="D648" s="13">
        <v>0</v>
      </c>
      <c r="E648" s="13">
        <v>0</v>
      </c>
      <c r="F648" s="13">
        <v>0</v>
      </c>
      <c r="G648" s="13">
        <v>103.97329999999999</v>
      </c>
      <c r="H648" s="13">
        <f t="shared" si="1043"/>
        <v>202.99960000000002</v>
      </c>
      <c r="I648" s="13">
        <v>0.88429999999999997</v>
      </c>
      <c r="J648" s="13">
        <v>0</v>
      </c>
      <c r="K648" s="13">
        <v>1.5362</v>
      </c>
      <c r="L648" s="13">
        <v>200.57910000000001</v>
      </c>
      <c r="M648" s="13">
        <f t="shared" si="1044"/>
        <v>290.35989999999998</v>
      </c>
      <c r="N648" s="13">
        <v>0</v>
      </c>
      <c r="O648" s="13">
        <v>0</v>
      </c>
      <c r="P648" s="13">
        <v>5.4276</v>
      </c>
      <c r="Q648" s="13">
        <v>284.9323</v>
      </c>
      <c r="R648" s="63">
        <v>628</v>
      </c>
    </row>
    <row r="649" spans="1:18" ht="12.95" customHeight="1" x14ac:dyDescent="0.2">
      <c r="A649" s="61">
        <v>629</v>
      </c>
      <c r="B649" s="47" t="s">
        <v>337</v>
      </c>
      <c r="C649" s="13">
        <f t="shared" si="1042"/>
        <v>36.590699999999998</v>
      </c>
      <c r="D649" s="13">
        <v>0</v>
      </c>
      <c r="E649" s="13">
        <v>36.590699999999998</v>
      </c>
      <c r="F649" s="13">
        <v>0</v>
      </c>
      <c r="G649" s="13">
        <v>0</v>
      </c>
      <c r="H649" s="13">
        <f t="shared" si="1043"/>
        <v>0</v>
      </c>
      <c r="I649" s="13">
        <v>0</v>
      </c>
      <c r="J649" s="13">
        <v>0</v>
      </c>
      <c r="K649" s="13">
        <v>0</v>
      </c>
      <c r="L649" s="13">
        <v>0</v>
      </c>
      <c r="M649" s="13">
        <f t="shared" si="1044"/>
        <v>1200</v>
      </c>
      <c r="N649" s="13">
        <v>0</v>
      </c>
      <c r="O649" s="13">
        <v>0</v>
      </c>
      <c r="P649" s="13">
        <v>0</v>
      </c>
      <c r="Q649" s="13">
        <v>1200</v>
      </c>
      <c r="R649" s="63">
        <v>629</v>
      </c>
    </row>
    <row r="650" spans="1:18" ht="12.95" customHeight="1" x14ac:dyDescent="0.2">
      <c r="A650" s="61">
        <v>630</v>
      </c>
      <c r="B650" s="40" t="s">
        <v>338</v>
      </c>
      <c r="C650" s="13">
        <f>C651</f>
        <v>-636.68899999999996</v>
      </c>
      <c r="D650" s="13">
        <f t="shared" ref="D650:Q650" si="1045">D651</f>
        <v>-158.40460000000002</v>
      </c>
      <c r="E650" s="13">
        <f t="shared" si="1045"/>
        <v>-155.5823</v>
      </c>
      <c r="F650" s="13">
        <f t="shared" si="1045"/>
        <v>-161.5992</v>
      </c>
      <c r="G650" s="13">
        <f t="shared" si="1045"/>
        <v>-161.10290000000001</v>
      </c>
      <c r="H650" s="13">
        <f>H651</f>
        <v>-748.39340000000004</v>
      </c>
      <c r="I650" s="13">
        <f t="shared" si="1045"/>
        <v>-173.25889999999998</v>
      </c>
      <c r="J650" s="13">
        <f t="shared" si="1045"/>
        <v>-175.0198</v>
      </c>
      <c r="K650" s="13">
        <f t="shared" si="1045"/>
        <v>-221.6576</v>
      </c>
      <c r="L650" s="13">
        <f t="shared" si="1045"/>
        <v>-178.4571</v>
      </c>
      <c r="M650" s="13">
        <f>M651</f>
        <v>-784.27926819000004</v>
      </c>
      <c r="N650" s="13">
        <f t="shared" si="1045"/>
        <v>-212.02876818999999</v>
      </c>
      <c r="O650" s="13">
        <f t="shared" si="1045"/>
        <v>-177.5539</v>
      </c>
      <c r="P650" s="13">
        <f t="shared" si="1045"/>
        <v>-225.51589999999999</v>
      </c>
      <c r="Q650" s="13">
        <f t="shared" si="1045"/>
        <v>-169.18069999999997</v>
      </c>
      <c r="R650" s="63">
        <v>630</v>
      </c>
    </row>
    <row r="651" spans="1:18" ht="12.95" customHeight="1" x14ac:dyDescent="0.2">
      <c r="A651" s="61">
        <v>631</v>
      </c>
      <c r="B651" s="46" t="s">
        <v>75</v>
      </c>
      <c r="C651" s="11">
        <f>C652+C653+C654</f>
        <v>-636.68899999999996</v>
      </c>
      <c r="D651" s="11">
        <f t="shared" ref="D651:G651" si="1046">D652+D653+D654</f>
        <v>-158.40460000000002</v>
      </c>
      <c r="E651" s="11">
        <f t="shared" si="1046"/>
        <v>-155.5823</v>
      </c>
      <c r="F651" s="11">
        <f t="shared" si="1046"/>
        <v>-161.5992</v>
      </c>
      <c r="G651" s="11">
        <f t="shared" si="1046"/>
        <v>-161.10290000000001</v>
      </c>
      <c r="H651" s="11">
        <f>H652+H653+H654</f>
        <v>-748.39340000000004</v>
      </c>
      <c r="I651" s="11">
        <f t="shared" ref="I651:L651" si="1047">I652+I653+I654</f>
        <v>-173.25889999999998</v>
      </c>
      <c r="J651" s="11">
        <f t="shared" si="1047"/>
        <v>-175.0198</v>
      </c>
      <c r="K651" s="11">
        <f t="shared" si="1047"/>
        <v>-221.6576</v>
      </c>
      <c r="L651" s="11">
        <f t="shared" si="1047"/>
        <v>-178.4571</v>
      </c>
      <c r="M651" s="11">
        <f>M652+M653+M654</f>
        <v>-784.27926819000004</v>
      </c>
      <c r="N651" s="11">
        <f t="shared" ref="N651:Q651" si="1048">N652+N653+N654</f>
        <v>-212.02876818999999</v>
      </c>
      <c r="O651" s="11">
        <f t="shared" si="1048"/>
        <v>-177.5539</v>
      </c>
      <c r="P651" s="11">
        <f t="shared" si="1048"/>
        <v>-225.51589999999999</v>
      </c>
      <c r="Q651" s="11">
        <f t="shared" si="1048"/>
        <v>-169.18069999999997</v>
      </c>
      <c r="R651" s="63">
        <v>631</v>
      </c>
    </row>
    <row r="652" spans="1:18" ht="12.95" customHeight="1" x14ac:dyDescent="0.2">
      <c r="A652" s="61">
        <v>632</v>
      </c>
      <c r="B652" s="47" t="s">
        <v>335</v>
      </c>
      <c r="C652" s="13">
        <f t="shared" ref="C652:C654" si="1049">D652+E652+F652+G652</f>
        <v>-500.57929999999999</v>
      </c>
      <c r="D652" s="13">
        <v>-122.7424</v>
      </c>
      <c r="E652" s="13">
        <v>-125.0055</v>
      </c>
      <c r="F652" s="13">
        <v>-123.54219999999999</v>
      </c>
      <c r="G652" s="13">
        <v>-129.28919999999999</v>
      </c>
      <c r="H652" s="13">
        <f t="shared" ref="H652:H654" si="1050">I652+J652+K652+L652</f>
        <v>-632.43830000000003</v>
      </c>
      <c r="I652" s="10">
        <v>-137.6259</v>
      </c>
      <c r="J652" s="10">
        <v>-142.4966</v>
      </c>
      <c r="K652" s="10">
        <v>-205.55070000000001</v>
      </c>
      <c r="L652" s="10">
        <v>-146.76509999999999</v>
      </c>
      <c r="M652" s="13">
        <f t="shared" ref="M652:M654" si="1051">N652+O652+P652+Q652</f>
        <v>-715.93681425</v>
      </c>
      <c r="N652" s="10">
        <v>-195.92391425</v>
      </c>
      <c r="O652" s="10">
        <v>-146.07939999999999</v>
      </c>
      <c r="P652" s="10">
        <v>-222.93899999999999</v>
      </c>
      <c r="Q652" s="10">
        <v>-150.99449999999999</v>
      </c>
      <c r="R652" s="63">
        <v>632</v>
      </c>
    </row>
    <row r="653" spans="1:18" ht="12.95" customHeight="1" x14ac:dyDescent="0.2">
      <c r="A653" s="61">
        <v>633</v>
      </c>
      <c r="B653" s="47" t="s">
        <v>336</v>
      </c>
      <c r="C653" s="13">
        <f t="shared" si="1049"/>
        <v>-30.5685</v>
      </c>
      <c r="D653" s="13">
        <v>-2.6417000000000002</v>
      </c>
      <c r="E653" s="13">
        <v>-13.2661</v>
      </c>
      <c r="F653" s="13">
        <v>-2.5971000000000002</v>
      </c>
      <c r="G653" s="13">
        <v>-12.063599999999999</v>
      </c>
      <c r="H653" s="13">
        <f t="shared" si="1050"/>
        <v>-29.923000000000002</v>
      </c>
      <c r="I653" s="10">
        <v>-2.6152000000000002</v>
      </c>
      <c r="J653" s="10">
        <v>-12.773099999999999</v>
      </c>
      <c r="K653" s="10">
        <v>-2.5929000000000002</v>
      </c>
      <c r="L653" s="10">
        <v>-11.941800000000001</v>
      </c>
      <c r="M653" s="13">
        <f t="shared" si="1051"/>
        <v>-28.86015394</v>
      </c>
      <c r="N653" s="10">
        <v>-2.5908539400000001</v>
      </c>
      <c r="O653" s="10">
        <v>-11.7424</v>
      </c>
      <c r="P653" s="10">
        <v>-2.5769000000000002</v>
      </c>
      <c r="Q653" s="10">
        <v>-11.95</v>
      </c>
      <c r="R653" s="63">
        <v>633</v>
      </c>
    </row>
    <row r="654" spans="1:18" ht="12.95" customHeight="1" x14ac:dyDescent="0.2">
      <c r="A654" s="61">
        <v>634</v>
      </c>
      <c r="B654" s="47" t="s">
        <v>337</v>
      </c>
      <c r="C654" s="13">
        <f t="shared" si="1049"/>
        <v>-105.5412</v>
      </c>
      <c r="D654" s="13">
        <v>-33.020499999999998</v>
      </c>
      <c r="E654" s="13">
        <v>-17.310700000000001</v>
      </c>
      <c r="F654" s="13">
        <v>-35.459899999999998</v>
      </c>
      <c r="G654" s="13">
        <v>-19.7501</v>
      </c>
      <c r="H654" s="13">
        <f t="shared" si="1050"/>
        <v>-86.032099999999986</v>
      </c>
      <c r="I654" s="10">
        <v>-33.017800000000001</v>
      </c>
      <c r="J654" s="10">
        <v>-19.7501</v>
      </c>
      <c r="K654" s="10">
        <v>-13.513999999999999</v>
      </c>
      <c r="L654" s="10">
        <v>-19.7502</v>
      </c>
      <c r="M654" s="13">
        <f t="shared" si="1051"/>
        <v>-39.482299999999995</v>
      </c>
      <c r="N654" s="10">
        <v>-13.513999999999999</v>
      </c>
      <c r="O654" s="10">
        <v>-19.732099999999999</v>
      </c>
      <c r="P654" s="10">
        <v>0</v>
      </c>
      <c r="Q654" s="10">
        <v>-6.2362000000000002</v>
      </c>
      <c r="R654" s="63">
        <v>634</v>
      </c>
    </row>
    <row r="655" spans="1:18" ht="13.35" customHeight="1" x14ac:dyDescent="0.2">
      <c r="A655" s="61">
        <v>635</v>
      </c>
      <c r="B655" s="35" t="s">
        <v>339</v>
      </c>
      <c r="C655" s="13">
        <f>C656+C661</f>
        <v>4136.7241229299998</v>
      </c>
      <c r="D655" s="13">
        <f t="shared" ref="D655:G655" si="1052">D656+D661</f>
        <v>487.57926031</v>
      </c>
      <c r="E655" s="13">
        <f t="shared" si="1052"/>
        <v>813.6499766899999</v>
      </c>
      <c r="F655" s="13">
        <f t="shared" si="1052"/>
        <v>1772.4682774099999</v>
      </c>
      <c r="G655" s="13">
        <f t="shared" si="1052"/>
        <v>1063.0266085200001</v>
      </c>
      <c r="H655" s="13">
        <f>H656+H661</f>
        <v>-1297.7792398400002</v>
      </c>
      <c r="I655" s="13">
        <f t="shared" ref="I655:L655" si="1053">I656+I661</f>
        <v>-775.17831105000005</v>
      </c>
      <c r="J655" s="13">
        <f t="shared" si="1053"/>
        <v>138.64371725000001</v>
      </c>
      <c r="K655" s="13">
        <f t="shared" si="1053"/>
        <v>-718.24363730999994</v>
      </c>
      <c r="L655" s="13">
        <f t="shared" si="1053"/>
        <v>56.998991269999976</v>
      </c>
      <c r="M655" s="13">
        <f>M656+M661</f>
        <v>1628.6035320199999</v>
      </c>
      <c r="N655" s="13">
        <f t="shared" ref="N655:Q655" si="1054">N656+N661</f>
        <v>-689.01849015000005</v>
      </c>
      <c r="O655" s="13">
        <f t="shared" si="1054"/>
        <v>-332.24527925999996</v>
      </c>
      <c r="P655" s="13">
        <f t="shared" si="1054"/>
        <v>243.06248315000005</v>
      </c>
      <c r="Q655" s="13">
        <f t="shared" si="1054"/>
        <v>2406.8048182799998</v>
      </c>
      <c r="R655" s="63">
        <v>635</v>
      </c>
    </row>
    <row r="656" spans="1:18" ht="13.35" customHeight="1" x14ac:dyDescent="0.2">
      <c r="A656" s="61">
        <v>636</v>
      </c>
      <c r="B656" s="36" t="s">
        <v>277</v>
      </c>
      <c r="C656" s="13">
        <f>C657</f>
        <v>594.82115802999999</v>
      </c>
      <c r="D656" s="13">
        <f t="shared" ref="D656:Q657" si="1055">D657</f>
        <v>406.78206272</v>
      </c>
      <c r="E656" s="13">
        <f t="shared" si="1055"/>
        <v>-46.759782940000001</v>
      </c>
      <c r="F656" s="13">
        <f t="shared" si="1055"/>
        <v>-80.760320399999998</v>
      </c>
      <c r="G656" s="13">
        <f t="shared" si="1055"/>
        <v>315.55919865000004</v>
      </c>
      <c r="H656" s="13">
        <f>H657</f>
        <v>-316.48875771000002</v>
      </c>
      <c r="I656" s="13">
        <f t="shared" si="1055"/>
        <v>-303.34806544000003</v>
      </c>
      <c r="J656" s="13">
        <f t="shared" si="1055"/>
        <v>398.32655435000004</v>
      </c>
      <c r="K656" s="13">
        <f t="shared" si="1055"/>
        <v>-196.32198742999998</v>
      </c>
      <c r="L656" s="13">
        <f t="shared" si="1055"/>
        <v>-215.14525918999999</v>
      </c>
      <c r="M656" s="13">
        <f>M657</f>
        <v>-148.45746168999997</v>
      </c>
      <c r="N656" s="13">
        <f t="shared" si="1055"/>
        <v>-301.77564671000005</v>
      </c>
      <c r="O656" s="13">
        <f t="shared" si="1055"/>
        <v>432.88215774000003</v>
      </c>
      <c r="P656" s="13">
        <f t="shared" si="1055"/>
        <v>-389.39387772999999</v>
      </c>
      <c r="Q656" s="13">
        <f t="shared" si="1055"/>
        <v>109.82990501</v>
      </c>
      <c r="R656" s="63">
        <v>636</v>
      </c>
    </row>
    <row r="657" spans="1:18" ht="12.95" customHeight="1" x14ac:dyDescent="0.2">
      <c r="A657" s="61">
        <v>637</v>
      </c>
      <c r="B657" s="40" t="s">
        <v>333</v>
      </c>
      <c r="C657" s="13">
        <f>C658</f>
        <v>594.82115802999999</v>
      </c>
      <c r="D657" s="13">
        <f t="shared" si="1055"/>
        <v>406.78206272</v>
      </c>
      <c r="E657" s="13">
        <f t="shared" si="1055"/>
        <v>-46.759782940000001</v>
      </c>
      <c r="F657" s="13">
        <f t="shared" si="1055"/>
        <v>-80.760320399999998</v>
      </c>
      <c r="G657" s="13">
        <f t="shared" si="1055"/>
        <v>315.55919865000004</v>
      </c>
      <c r="H657" s="13">
        <f>H658</f>
        <v>-316.48875771000002</v>
      </c>
      <c r="I657" s="13">
        <f t="shared" si="1055"/>
        <v>-303.34806544000003</v>
      </c>
      <c r="J657" s="13">
        <f t="shared" si="1055"/>
        <v>398.32655435000004</v>
      </c>
      <c r="K657" s="13">
        <f t="shared" si="1055"/>
        <v>-196.32198742999998</v>
      </c>
      <c r="L657" s="13">
        <f t="shared" si="1055"/>
        <v>-215.14525918999999</v>
      </c>
      <c r="M657" s="13">
        <f>M658</f>
        <v>-148.45746168999997</v>
      </c>
      <c r="N657" s="13">
        <f t="shared" si="1055"/>
        <v>-301.77564671000005</v>
      </c>
      <c r="O657" s="13">
        <f t="shared" si="1055"/>
        <v>432.88215774000003</v>
      </c>
      <c r="P657" s="13">
        <f t="shared" si="1055"/>
        <v>-389.39387772999999</v>
      </c>
      <c r="Q657" s="13">
        <f t="shared" si="1055"/>
        <v>109.82990501</v>
      </c>
      <c r="R657" s="63">
        <v>637</v>
      </c>
    </row>
    <row r="658" spans="1:18" ht="12.95" customHeight="1" x14ac:dyDescent="0.2">
      <c r="A658" s="61">
        <v>638</v>
      </c>
      <c r="B658" s="46" t="s">
        <v>75</v>
      </c>
      <c r="C658" s="13">
        <f>C659+C660</f>
        <v>594.82115802999999</v>
      </c>
      <c r="D658" s="9">
        <f t="shared" ref="D658:G658" si="1056">D659+D660</f>
        <v>406.78206272</v>
      </c>
      <c r="E658" s="9">
        <f t="shared" si="1056"/>
        <v>-46.759782940000001</v>
      </c>
      <c r="F658" s="9">
        <f t="shared" si="1056"/>
        <v>-80.760320399999998</v>
      </c>
      <c r="G658" s="9">
        <f t="shared" si="1056"/>
        <v>315.55919865000004</v>
      </c>
      <c r="H658" s="13">
        <f>H659+H660</f>
        <v>-316.48875771000002</v>
      </c>
      <c r="I658" s="10">
        <f t="shared" ref="I658:L658" si="1057">I659+I660</f>
        <v>-303.34806544000003</v>
      </c>
      <c r="J658" s="10">
        <f t="shared" si="1057"/>
        <v>398.32655435000004</v>
      </c>
      <c r="K658" s="10">
        <f t="shared" si="1057"/>
        <v>-196.32198742999998</v>
      </c>
      <c r="L658" s="10">
        <f t="shared" si="1057"/>
        <v>-215.14525918999999</v>
      </c>
      <c r="M658" s="13">
        <f>M659+M660</f>
        <v>-148.45746168999997</v>
      </c>
      <c r="N658" s="10">
        <f t="shared" ref="N658:Q658" si="1058">N659+N660</f>
        <v>-301.77564671000005</v>
      </c>
      <c r="O658" s="10">
        <f t="shared" si="1058"/>
        <v>432.88215774000003</v>
      </c>
      <c r="P658" s="10">
        <f t="shared" si="1058"/>
        <v>-389.39387772999999</v>
      </c>
      <c r="Q658" s="10">
        <f t="shared" si="1058"/>
        <v>109.82990501</v>
      </c>
      <c r="R658" s="63">
        <v>638</v>
      </c>
    </row>
    <row r="659" spans="1:18" ht="12.95" customHeight="1" x14ac:dyDescent="0.2">
      <c r="A659" s="61">
        <v>639</v>
      </c>
      <c r="B659" s="47" t="s">
        <v>178</v>
      </c>
      <c r="C659" s="13">
        <f t="shared" ref="C659:C660" si="1059">D659+E659+F659+G659</f>
        <v>611.45983027</v>
      </c>
      <c r="D659" s="13">
        <v>424.33508658</v>
      </c>
      <c r="E659" s="13">
        <v>-47.111193319999998</v>
      </c>
      <c r="F659" s="13">
        <v>-81.18195781</v>
      </c>
      <c r="G659" s="13">
        <v>315.41789482000001</v>
      </c>
      <c r="H659" s="13">
        <f t="shared" ref="H659:H660" si="1060">I659+J659+K659+L659</f>
        <v>-315.78633227</v>
      </c>
      <c r="I659" s="12">
        <v>-302.75908884</v>
      </c>
      <c r="J659" s="12">
        <v>399.00349698000002</v>
      </c>
      <c r="K659" s="12">
        <v>-196.51081214999999</v>
      </c>
      <c r="L659" s="12">
        <v>-215.51992826</v>
      </c>
      <c r="M659" s="13">
        <f t="shared" ref="M659:M660" si="1061">N659+O659+P659+Q659</f>
        <v>-151.29975202999998</v>
      </c>
      <c r="N659" s="12">
        <v>-301.38043499000003</v>
      </c>
      <c r="O659" s="12">
        <v>432.66113094000002</v>
      </c>
      <c r="P659" s="12">
        <v>-389.79620082999998</v>
      </c>
      <c r="Q659" s="12">
        <v>107.21575285</v>
      </c>
      <c r="R659" s="63">
        <v>639</v>
      </c>
    </row>
    <row r="660" spans="1:18" ht="12.95" customHeight="1" x14ac:dyDescent="0.2">
      <c r="A660" s="61">
        <v>640</v>
      </c>
      <c r="B660" s="47" t="s">
        <v>179</v>
      </c>
      <c r="C660" s="13">
        <f t="shared" si="1059"/>
        <v>-16.638672240000002</v>
      </c>
      <c r="D660" s="13">
        <v>-17.55302386</v>
      </c>
      <c r="E660" s="13">
        <v>0.35141038000000002</v>
      </c>
      <c r="F660" s="13">
        <v>0.42163740999999999</v>
      </c>
      <c r="G660" s="13">
        <v>0.14130382999999999</v>
      </c>
      <c r="H660" s="13">
        <f t="shared" si="1060"/>
        <v>-0.70242544000000007</v>
      </c>
      <c r="I660" s="12">
        <v>-0.58897659999999996</v>
      </c>
      <c r="J660" s="12">
        <v>-0.67694262999999999</v>
      </c>
      <c r="K660" s="12">
        <v>0.18882472</v>
      </c>
      <c r="L660" s="12">
        <v>0.37466906999999999</v>
      </c>
      <c r="M660" s="13">
        <f t="shared" si="1061"/>
        <v>2.8422903400000004</v>
      </c>
      <c r="N660" s="12">
        <v>-0.39521171999999999</v>
      </c>
      <c r="O660" s="12">
        <v>0.2210268</v>
      </c>
      <c r="P660" s="12">
        <v>0.40232309999999999</v>
      </c>
      <c r="Q660" s="12">
        <v>2.6141521600000002</v>
      </c>
      <c r="R660" s="63">
        <v>640</v>
      </c>
    </row>
    <row r="661" spans="1:18" ht="13.35" customHeight="1" x14ac:dyDescent="0.2">
      <c r="A661" s="61">
        <v>641</v>
      </c>
      <c r="B661" s="36" t="s">
        <v>306</v>
      </c>
      <c r="C661" s="13">
        <f>C662</f>
        <v>3541.9029648999995</v>
      </c>
      <c r="D661" s="13">
        <f t="shared" ref="D661:Q661" si="1062">D662</f>
        <v>80.797197589999996</v>
      </c>
      <c r="E661" s="13">
        <f t="shared" si="1062"/>
        <v>860.40975962999994</v>
      </c>
      <c r="F661" s="13">
        <f t="shared" si="1062"/>
        <v>1853.2285978099999</v>
      </c>
      <c r="G661" s="13">
        <f t="shared" si="1062"/>
        <v>747.46740986999998</v>
      </c>
      <c r="H661" s="13">
        <f>H662</f>
        <v>-981.2904821300001</v>
      </c>
      <c r="I661" s="13">
        <f t="shared" si="1062"/>
        <v>-471.83024561000002</v>
      </c>
      <c r="J661" s="13">
        <f t="shared" si="1062"/>
        <v>-259.68283710000003</v>
      </c>
      <c r="K661" s="13">
        <f t="shared" si="1062"/>
        <v>-521.92164988000002</v>
      </c>
      <c r="L661" s="13">
        <f t="shared" si="1062"/>
        <v>272.14425045999997</v>
      </c>
      <c r="M661" s="13">
        <f>M662</f>
        <v>1777.0609937099998</v>
      </c>
      <c r="N661" s="13">
        <f t="shared" si="1062"/>
        <v>-387.24284344</v>
      </c>
      <c r="O661" s="13">
        <f t="shared" si="1062"/>
        <v>-765.12743699999999</v>
      </c>
      <c r="P661" s="13">
        <f t="shared" si="1062"/>
        <v>632.45636088000003</v>
      </c>
      <c r="Q661" s="13">
        <f t="shared" si="1062"/>
        <v>2296.9749132699999</v>
      </c>
      <c r="R661" s="63">
        <v>641</v>
      </c>
    </row>
    <row r="662" spans="1:18" ht="12.95" customHeight="1" x14ac:dyDescent="0.2">
      <c r="A662" s="61">
        <v>642</v>
      </c>
      <c r="B662" s="40" t="s">
        <v>75</v>
      </c>
      <c r="C662" s="13">
        <f>C663+C664</f>
        <v>3541.9029648999995</v>
      </c>
      <c r="D662" s="9">
        <f t="shared" ref="D662:G662" si="1063">D663+D664</f>
        <v>80.797197589999996</v>
      </c>
      <c r="E662" s="9">
        <f t="shared" si="1063"/>
        <v>860.40975962999994</v>
      </c>
      <c r="F662" s="9">
        <f t="shared" si="1063"/>
        <v>1853.2285978099999</v>
      </c>
      <c r="G662" s="9">
        <f t="shared" si="1063"/>
        <v>747.46740986999998</v>
      </c>
      <c r="H662" s="13">
        <f>H663+H664</f>
        <v>-981.2904821300001</v>
      </c>
      <c r="I662" s="10">
        <f t="shared" ref="I662:L662" si="1064">I663+I664</f>
        <v>-471.83024561000002</v>
      </c>
      <c r="J662" s="10">
        <f t="shared" si="1064"/>
        <v>-259.68283710000003</v>
      </c>
      <c r="K662" s="10">
        <f t="shared" si="1064"/>
        <v>-521.92164988000002</v>
      </c>
      <c r="L662" s="10">
        <f t="shared" si="1064"/>
        <v>272.14425045999997</v>
      </c>
      <c r="M662" s="13">
        <f>M663+M664</f>
        <v>1777.0609937099998</v>
      </c>
      <c r="N662" s="10">
        <f t="shared" ref="N662:Q662" si="1065">N663+N664</f>
        <v>-387.24284344</v>
      </c>
      <c r="O662" s="10">
        <f t="shared" si="1065"/>
        <v>-765.12743699999999</v>
      </c>
      <c r="P662" s="10">
        <f t="shared" si="1065"/>
        <v>632.45636088000003</v>
      </c>
      <c r="Q662" s="10">
        <f t="shared" si="1065"/>
        <v>2296.9749132699999</v>
      </c>
      <c r="R662" s="63">
        <v>642</v>
      </c>
    </row>
    <row r="663" spans="1:18" ht="12.95" customHeight="1" x14ac:dyDescent="0.2">
      <c r="A663" s="61">
        <v>643</v>
      </c>
      <c r="B663" s="46" t="s">
        <v>178</v>
      </c>
      <c r="C663" s="13">
        <f t="shared" ref="C663:C664" si="1066">D663+E663+F663+G663</f>
        <v>3482.9506630199994</v>
      </c>
      <c r="D663" s="13">
        <v>224.34489571</v>
      </c>
      <c r="E663" s="13">
        <v>857.08076163999999</v>
      </c>
      <c r="F663" s="13">
        <v>1554.0575957999999</v>
      </c>
      <c r="G663" s="13">
        <v>847.46740986999998</v>
      </c>
      <c r="H663" s="13">
        <f t="shared" ref="H663:H664" si="1067">I663+J663+K663+L663</f>
        <v>-826.2904821300001</v>
      </c>
      <c r="I663" s="10">
        <v>-379.33024561000002</v>
      </c>
      <c r="J663" s="10">
        <v>-187.1828371</v>
      </c>
      <c r="K663" s="10">
        <v>-511.92164988000002</v>
      </c>
      <c r="L663" s="10">
        <v>252.14425045999999</v>
      </c>
      <c r="M663" s="13">
        <f t="shared" ref="M663:M664" si="1068">N663+O663+P663+Q663</f>
        <v>1382.0297437099998</v>
      </c>
      <c r="N663" s="10">
        <v>-371.24284344</v>
      </c>
      <c r="O663" s="10">
        <v>-733.62743699999999</v>
      </c>
      <c r="P663" s="10">
        <v>572.45636088000003</v>
      </c>
      <c r="Q663" s="10">
        <v>1914.4436632699999</v>
      </c>
      <c r="R663" s="63">
        <v>643</v>
      </c>
    </row>
    <row r="664" spans="1:18" ht="12.95" customHeight="1" x14ac:dyDescent="0.2">
      <c r="A664" s="61">
        <v>644</v>
      </c>
      <c r="B664" s="46" t="s">
        <v>179</v>
      </c>
      <c r="C664" s="13">
        <f t="shared" si="1066"/>
        <v>58.952301879999993</v>
      </c>
      <c r="D664" s="13">
        <v>-143.54769812000001</v>
      </c>
      <c r="E664" s="13">
        <v>3.32899799</v>
      </c>
      <c r="F664" s="13">
        <v>299.17100201</v>
      </c>
      <c r="G664" s="13">
        <v>-100</v>
      </c>
      <c r="H664" s="13">
        <f t="shared" si="1067"/>
        <v>-155</v>
      </c>
      <c r="I664" s="10">
        <v>-92.5</v>
      </c>
      <c r="J664" s="10">
        <v>-72.5</v>
      </c>
      <c r="K664" s="10">
        <v>-10</v>
      </c>
      <c r="L664" s="10">
        <v>20</v>
      </c>
      <c r="M664" s="13">
        <f t="shared" si="1068"/>
        <v>395.03125</v>
      </c>
      <c r="N664" s="10">
        <v>-16</v>
      </c>
      <c r="O664" s="10">
        <v>-31.5</v>
      </c>
      <c r="P664" s="10">
        <v>60</v>
      </c>
      <c r="Q664" s="10">
        <v>382.53125</v>
      </c>
      <c r="R664" s="63">
        <v>644</v>
      </c>
    </row>
    <row r="665" spans="1:18" ht="13.35" customHeight="1" x14ac:dyDescent="0.2">
      <c r="A665" s="61">
        <v>645</v>
      </c>
      <c r="B665" s="35" t="s">
        <v>340</v>
      </c>
      <c r="C665" s="13">
        <f t="shared" ref="C665:Q665" si="1069">C666+C681</f>
        <v>-1511.39794588</v>
      </c>
      <c r="D665" s="13">
        <f t="shared" si="1069"/>
        <v>17.117761629999997</v>
      </c>
      <c r="E665" s="13">
        <f t="shared" si="1069"/>
        <v>-91.491264499999986</v>
      </c>
      <c r="F665" s="13">
        <f t="shared" si="1069"/>
        <v>-560.09012087999997</v>
      </c>
      <c r="G665" s="13">
        <f t="shared" si="1069"/>
        <v>-876.93432213000006</v>
      </c>
      <c r="H665" s="13">
        <f t="shared" si="1069"/>
        <v>-199.58105474000004</v>
      </c>
      <c r="I665" s="13">
        <f t="shared" si="1069"/>
        <v>-184.99936759000002</v>
      </c>
      <c r="J665" s="13">
        <f t="shared" si="1069"/>
        <v>-370.34185456000006</v>
      </c>
      <c r="K665" s="13">
        <f t="shared" si="1069"/>
        <v>63.286736210000001</v>
      </c>
      <c r="L665" s="13">
        <f t="shared" si="1069"/>
        <v>292.47343119999999</v>
      </c>
      <c r="M665" s="13">
        <f t="shared" si="1069"/>
        <v>-58.571692779999978</v>
      </c>
      <c r="N665" s="13">
        <f t="shared" si="1069"/>
        <v>-130.24875564999999</v>
      </c>
      <c r="O665" s="13">
        <f t="shared" si="1069"/>
        <v>15.266506920000003</v>
      </c>
      <c r="P665" s="13">
        <f t="shared" si="1069"/>
        <v>103.38931697</v>
      </c>
      <c r="Q665" s="13">
        <f t="shared" si="1069"/>
        <v>-46.978761020000007</v>
      </c>
      <c r="R665" s="63">
        <v>645</v>
      </c>
    </row>
    <row r="666" spans="1:18" ht="13.35" customHeight="1" x14ac:dyDescent="0.2">
      <c r="A666" s="61">
        <v>646</v>
      </c>
      <c r="B666" s="36" t="s">
        <v>277</v>
      </c>
      <c r="C666" s="13">
        <f t="shared" ref="C666:Q666" si="1070">C667+C674</f>
        <v>-1334.01465121</v>
      </c>
      <c r="D666" s="13">
        <f t="shared" si="1070"/>
        <v>8.1314098299999991</v>
      </c>
      <c r="E666" s="13">
        <f t="shared" si="1070"/>
        <v>-97.832812659999988</v>
      </c>
      <c r="F666" s="13">
        <f t="shared" si="1070"/>
        <v>-565.33113214999992</v>
      </c>
      <c r="G666" s="13">
        <f t="shared" si="1070"/>
        <v>-678.98211622999997</v>
      </c>
      <c r="H666" s="13">
        <f t="shared" si="1070"/>
        <v>-377.35712265000006</v>
      </c>
      <c r="I666" s="13">
        <f t="shared" si="1070"/>
        <v>-148.97371777000001</v>
      </c>
      <c r="J666" s="13">
        <f t="shared" si="1070"/>
        <v>-363.62330445000003</v>
      </c>
      <c r="K666" s="13">
        <f t="shared" si="1070"/>
        <v>63.8140249</v>
      </c>
      <c r="L666" s="13">
        <f t="shared" si="1070"/>
        <v>71.425874669999999</v>
      </c>
      <c r="M666" s="13">
        <f t="shared" si="1070"/>
        <v>65.817805990000011</v>
      </c>
      <c r="N666" s="13">
        <f t="shared" si="1070"/>
        <v>9.0363028599999975</v>
      </c>
      <c r="O666" s="13">
        <f t="shared" si="1070"/>
        <v>25.462594130000003</v>
      </c>
      <c r="P666" s="13">
        <f t="shared" si="1070"/>
        <v>97.451624269999996</v>
      </c>
      <c r="Q666" s="13">
        <f t="shared" si="1070"/>
        <v>-66.132715270000006</v>
      </c>
      <c r="R666" s="63">
        <v>646</v>
      </c>
    </row>
    <row r="667" spans="1:18" ht="12.95" customHeight="1" x14ac:dyDescent="0.2">
      <c r="A667" s="61">
        <v>647</v>
      </c>
      <c r="B667" s="40" t="s">
        <v>333</v>
      </c>
      <c r="C667" s="13">
        <f>C668</f>
        <v>-1331.77545121</v>
      </c>
      <c r="D667" s="13">
        <f t="shared" ref="D667:Q667" si="1071">D668</f>
        <v>8.1314098299999991</v>
      </c>
      <c r="E667" s="13">
        <f t="shared" si="1071"/>
        <v>-96.711712659999989</v>
      </c>
      <c r="F667" s="13">
        <f t="shared" si="1071"/>
        <v>-565.33113214999992</v>
      </c>
      <c r="G667" s="13">
        <f t="shared" si="1071"/>
        <v>-677.86401622999995</v>
      </c>
      <c r="H667" s="13">
        <f>H668</f>
        <v>-375.11082265000005</v>
      </c>
      <c r="I667" s="13">
        <f t="shared" si="1071"/>
        <v>-148.97371777000001</v>
      </c>
      <c r="J667" s="13">
        <f t="shared" si="1071"/>
        <v>-362.50040445000002</v>
      </c>
      <c r="K667" s="13">
        <f t="shared" si="1071"/>
        <v>63.8140249</v>
      </c>
      <c r="L667" s="13">
        <f t="shared" si="1071"/>
        <v>72.549274670000003</v>
      </c>
      <c r="M667" s="13">
        <f>M668</f>
        <v>68.061505990000015</v>
      </c>
      <c r="N667" s="13">
        <f t="shared" si="1071"/>
        <v>9.0363028599999975</v>
      </c>
      <c r="O667" s="13">
        <f t="shared" si="1071"/>
        <v>26.585794130000004</v>
      </c>
      <c r="P667" s="13">
        <f t="shared" si="1071"/>
        <v>97.451624269999996</v>
      </c>
      <c r="Q667" s="13">
        <f t="shared" si="1071"/>
        <v>-65.012215269999999</v>
      </c>
      <c r="R667" s="63">
        <v>647</v>
      </c>
    </row>
    <row r="668" spans="1:18" ht="12.95" customHeight="1" x14ac:dyDescent="0.2">
      <c r="A668" s="61">
        <v>648</v>
      </c>
      <c r="B668" s="46" t="s">
        <v>75</v>
      </c>
      <c r="C668" s="13">
        <f>C669+C670</f>
        <v>-1331.77545121</v>
      </c>
      <c r="D668" s="9">
        <f t="shared" ref="D668:G668" si="1072">D669+D670</f>
        <v>8.1314098299999991</v>
      </c>
      <c r="E668" s="9">
        <f t="shared" si="1072"/>
        <v>-96.711712659999989</v>
      </c>
      <c r="F668" s="9">
        <f t="shared" si="1072"/>
        <v>-565.33113214999992</v>
      </c>
      <c r="G668" s="9">
        <f t="shared" si="1072"/>
        <v>-677.86401622999995</v>
      </c>
      <c r="H668" s="13">
        <f>H669+H670</f>
        <v>-375.11082265000005</v>
      </c>
      <c r="I668" s="10">
        <f t="shared" ref="I668:L668" si="1073">I669+I670</f>
        <v>-148.97371777000001</v>
      </c>
      <c r="J668" s="10">
        <f t="shared" si="1073"/>
        <v>-362.50040445000002</v>
      </c>
      <c r="K668" s="10">
        <f t="shared" si="1073"/>
        <v>63.8140249</v>
      </c>
      <c r="L668" s="10">
        <f t="shared" si="1073"/>
        <v>72.549274670000003</v>
      </c>
      <c r="M668" s="13">
        <f>M669+M670</f>
        <v>68.061505990000015</v>
      </c>
      <c r="N668" s="10">
        <f t="shared" ref="N668:Q668" si="1074">N669+N670</f>
        <v>9.0363028599999975</v>
      </c>
      <c r="O668" s="10">
        <f t="shared" si="1074"/>
        <v>26.585794130000004</v>
      </c>
      <c r="P668" s="10">
        <f t="shared" si="1074"/>
        <v>97.451624269999996</v>
      </c>
      <c r="Q668" s="10">
        <f t="shared" si="1074"/>
        <v>-65.012215269999999</v>
      </c>
      <c r="R668" s="63">
        <v>648</v>
      </c>
    </row>
    <row r="669" spans="1:18" ht="12.95" customHeight="1" x14ac:dyDescent="0.2">
      <c r="A669" s="61">
        <v>649</v>
      </c>
      <c r="B669" s="47" t="s">
        <v>309</v>
      </c>
      <c r="C669" s="13">
        <f t="shared" ref="C669" si="1075">D669+E669+F669+G669</f>
        <v>-1331.77545121</v>
      </c>
      <c r="D669" s="12">
        <v>8.1314098299999991</v>
      </c>
      <c r="E669" s="12">
        <v>-96.711712659999989</v>
      </c>
      <c r="F669" s="12">
        <v>-565.33113214999992</v>
      </c>
      <c r="G669" s="12">
        <v>-677.86401622999995</v>
      </c>
      <c r="H669" s="13">
        <f t="shared" ref="H669" si="1076">I669+J669+K669+L669</f>
        <v>-375.11082265000005</v>
      </c>
      <c r="I669" s="12">
        <v>-148.97371777000001</v>
      </c>
      <c r="J669" s="12">
        <v>-362.50040445000002</v>
      </c>
      <c r="K669" s="12">
        <v>63.8140249</v>
      </c>
      <c r="L669" s="12">
        <v>72.549274670000003</v>
      </c>
      <c r="M669" s="13">
        <f t="shared" ref="M669" si="1077">N669+O669+P669+Q669</f>
        <v>68.061505990000015</v>
      </c>
      <c r="N669" s="12">
        <v>9.0363028599999975</v>
      </c>
      <c r="O669" s="12">
        <v>26.585794130000004</v>
      </c>
      <c r="P669" s="12">
        <v>97.451624269999996</v>
      </c>
      <c r="Q669" s="12">
        <v>-65.012215269999999</v>
      </c>
      <c r="R669" s="63">
        <v>649</v>
      </c>
    </row>
    <row r="670" spans="1:18" ht="12.95" customHeight="1" x14ac:dyDescent="0.2">
      <c r="A670" s="61">
        <v>650</v>
      </c>
      <c r="B670" s="47" t="s">
        <v>341</v>
      </c>
      <c r="C670" s="11">
        <f>C671+C672+C673</f>
        <v>0</v>
      </c>
      <c r="D670" s="11">
        <f t="shared" ref="D670:G670" si="1078">D671+D672+D673</f>
        <v>0</v>
      </c>
      <c r="E670" s="11">
        <f t="shared" si="1078"/>
        <v>0</v>
      </c>
      <c r="F670" s="11">
        <f t="shared" si="1078"/>
        <v>0</v>
      </c>
      <c r="G670" s="11">
        <f t="shared" si="1078"/>
        <v>0</v>
      </c>
      <c r="H670" s="11">
        <f>H671+H672+H673</f>
        <v>0</v>
      </c>
      <c r="I670" s="11">
        <f t="shared" ref="I670:L670" si="1079">I671+I672+I673</f>
        <v>0</v>
      </c>
      <c r="J670" s="11">
        <f t="shared" si="1079"/>
        <v>0</v>
      </c>
      <c r="K670" s="11">
        <f t="shared" si="1079"/>
        <v>0</v>
      </c>
      <c r="L670" s="11">
        <f t="shared" si="1079"/>
        <v>0</v>
      </c>
      <c r="M670" s="11">
        <f>M671+M672+M673</f>
        <v>0</v>
      </c>
      <c r="N670" s="11">
        <f t="shared" ref="N670:Q670" si="1080">N671+N672+N673</f>
        <v>0</v>
      </c>
      <c r="O670" s="11">
        <f t="shared" si="1080"/>
        <v>0</v>
      </c>
      <c r="P670" s="11">
        <f t="shared" si="1080"/>
        <v>0</v>
      </c>
      <c r="Q670" s="11">
        <f t="shared" si="1080"/>
        <v>0</v>
      </c>
      <c r="R670" s="63">
        <v>650</v>
      </c>
    </row>
    <row r="671" spans="1:18" ht="12.95" customHeight="1" x14ac:dyDescent="0.2">
      <c r="A671" s="61">
        <v>651</v>
      </c>
      <c r="B671" s="48" t="s">
        <v>335</v>
      </c>
      <c r="C671" s="13">
        <f t="shared" ref="C671:C673" si="1081">D671+E671+F671+G671</f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f t="shared" ref="H671:H673" si="1082">I671+J671+K671+L671</f>
        <v>0</v>
      </c>
      <c r="I671" s="13">
        <v>0</v>
      </c>
      <c r="J671" s="13">
        <v>0</v>
      </c>
      <c r="K671" s="13">
        <v>0</v>
      </c>
      <c r="L671" s="13">
        <v>0</v>
      </c>
      <c r="M671" s="13">
        <f t="shared" ref="M671:M673" si="1083">N671+O671+P671+Q671</f>
        <v>0</v>
      </c>
      <c r="N671" s="13">
        <v>0</v>
      </c>
      <c r="O671" s="13">
        <v>0</v>
      </c>
      <c r="P671" s="13">
        <v>0</v>
      </c>
      <c r="Q671" s="13">
        <v>0</v>
      </c>
      <c r="R671" s="63">
        <v>651</v>
      </c>
    </row>
    <row r="672" spans="1:18" ht="12.95" customHeight="1" x14ac:dyDescent="0.2">
      <c r="A672" s="61">
        <v>652</v>
      </c>
      <c r="B672" s="48" t="s">
        <v>336</v>
      </c>
      <c r="C672" s="13">
        <f t="shared" si="1081"/>
        <v>0</v>
      </c>
      <c r="D672" s="13">
        <v>0</v>
      </c>
      <c r="E672" s="13">
        <v>0</v>
      </c>
      <c r="F672" s="13">
        <v>0</v>
      </c>
      <c r="G672" s="13">
        <v>0</v>
      </c>
      <c r="H672" s="13">
        <f t="shared" si="1082"/>
        <v>0</v>
      </c>
      <c r="I672" s="13">
        <v>0</v>
      </c>
      <c r="J672" s="13">
        <v>0</v>
      </c>
      <c r="K672" s="13">
        <v>0</v>
      </c>
      <c r="L672" s="13">
        <v>0</v>
      </c>
      <c r="M672" s="13">
        <f t="shared" si="1083"/>
        <v>0</v>
      </c>
      <c r="N672" s="13">
        <v>0</v>
      </c>
      <c r="O672" s="13">
        <v>0</v>
      </c>
      <c r="P672" s="13">
        <v>0</v>
      </c>
      <c r="Q672" s="13">
        <v>0</v>
      </c>
      <c r="R672" s="63">
        <v>652</v>
      </c>
    </row>
    <row r="673" spans="1:18" ht="12.95" customHeight="1" x14ac:dyDescent="0.2">
      <c r="A673" s="61">
        <v>653</v>
      </c>
      <c r="B673" s="48" t="s">
        <v>337</v>
      </c>
      <c r="C673" s="13">
        <f t="shared" si="1081"/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f t="shared" si="1082"/>
        <v>0</v>
      </c>
      <c r="I673" s="13">
        <v>0</v>
      </c>
      <c r="J673" s="13">
        <v>0</v>
      </c>
      <c r="K673" s="13">
        <v>0</v>
      </c>
      <c r="L673" s="13">
        <v>0</v>
      </c>
      <c r="M673" s="13">
        <f t="shared" si="1083"/>
        <v>0</v>
      </c>
      <c r="N673" s="13">
        <v>0</v>
      </c>
      <c r="O673" s="13">
        <v>0</v>
      </c>
      <c r="P673" s="13">
        <v>0</v>
      </c>
      <c r="Q673" s="13">
        <v>0</v>
      </c>
      <c r="R673" s="63">
        <v>653</v>
      </c>
    </row>
    <row r="674" spans="1:18" ht="12.95" customHeight="1" x14ac:dyDescent="0.2">
      <c r="A674" s="61">
        <v>654</v>
      </c>
      <c r="B674" s="40" t="s">
        <v>342</v>
      </c>
      <c r="C674" s="13">
        <f>C675</f>
        <v>-2.2392000000000003</v>
      </c>
      <c r="D674" s="13">
        <f t="shared" ref="D674:Q674" si="1084">D675</f>
        <v>0</v>
      </c>
      <c r="E674" s="13">
        <f t="shared" si="1084"/>
        <v>-1.1211</v>
      </c>
      <c r="F674" s="13">
        <f t="shared" si="1084"/>
        <v>0</v>
      </c>
      <c r="G674" s="13">
        <f t="shared" si="1084"/>
        <v>-1.1181000000000001</v>
      </c>
      <c r="H674" s="13">
        <f>H675</f>
        <v>-2.2462999999999997</v>
      </c>
      <c r="I674" s="13">
        <f t="shared" si="1084"/>
        <v>0</v>
      </c>
      <c r="J674" s="13">
        <f t="shared" si="1084"/>
        <v>-1.1229</v>
      </c>
      <c r="K674" s="13">
        <f t="shared" si="1084"/>
        <v>0</v>
      </c>
      <c r="L674" s="13">
        <f t="shared" si="1084"/>
        <v>-1.1234</v>
      </c>
      <c r="M674" s="13">
        <f>M675</f>
        <v>-2.2437</v>
      </c>
      <c r="N674" s="13">
        <f t="shared" si="1084"/>
        <v>0</v>
      </c>
      <c r="O674" s="13">
        <f t="shared" si="1084"/>
        <v>-1.1232</v>
      </c>
      <c r="P674" s="13">
        <f t="shared" si="1084"/>
        <v>0</v>
      </c>
      <c r="Q674" s="13">
        <f t="shared" si="1084"/>
        <v>-1.1205000000000001</v>
      </c>
      <c r="R674" s="63">
        <v>654</v>
      </c>
    </row>
    <row r="675" spans="1:18" ht="12.95" customHeight="1" x14ac:dyDescent="0.2">
      <c r="A675" s="61">
        <v>655</v>
      </c>
      <c r="B675" s="46" t="s">
        <v>75</v>
      </c>
      <c r="C675" s="13">
        <f>C676+C677</f>
        <v>-2.2392000000000003</v>
      </c>
      <c r="D675" s="9">
        <f t="shared" ref="D675:G675" si="1085">D676+D677</f>
        <v>0</v>
      </c>
      <c r="E675" s="9">
        <f t="shared" si="1085"/>
        <v>-1.1211</v>
      </c>
      <c r="F675" s="9">
        <f t="shared" si="1085"/>
        <v>0</v>
      </c>
      <c r="G675" s="9">
        <f t="shared" si="1085"/>
        <v>-1.1181000000000001</v>
      </c>
      <c r="H675" s="13">
        <f>H676+H677</f>
        <v>-2.2462999999999997</v>
      </c>
      <c r="I675" s="10">
        <f t="shared" ref="I675:L675" si="1086">I676+I677</f>
        <v>0</v>
      </c>
      <c r="J675" s="10">
        <f t="shared" si="1086"/>
        <v>-1.1229</v>
      </c>
      <c r="K675" s="10">
        <f t="shared" si="1086"/>
        <v>0</v>
      </c>
      <c r="L675" s="10">
        <f t="shared" si="1086"/>
        <v>-1.1234</v>
      </c>
      <c r="M675" s="13">
        <f>M676+M677</f>
        <v>-2.2437</v>
      </c>
      <c r="N675" s="10">
        <f t="shared" ref="N675:Q675" si="1087">N676+N677</f>
        <v>0</v>
      </c>
      <c r="O675" s="10">
        <f t="shared" si="1087"/>
        <v>-1.1232</v>
      </c>
      <c r="P675" s="10">
        <f t="shared" si="1087"/>
        <v>0</v>
      </c>
      <c r="Q675" s="10">
        <f t="shared" si="1087"/>
        <v>-1.1205000000000001</v>
      </c>
      <c r="R675" s="63">
        <v>655</v>
      </c>
    </row>
    <row r="676" spans="1:18" ht="12.95" customHeight="1" x14ac:dyDescent="0.2">
      <c r="A676" s="61">
        <v>656</v>
      </c>
      <c r="B676" s="47" t="s">
        <v>309</v>
      </c>
      <c r="C676" s="13">
        <f t="shared" ref="C676" si="1088">D676+E676+F676+G676</f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f t="shared" ref="H676" si="1089">I676+J676+K676+L676</f>
        <v>0</v>
      </c>
      <c r="I676" s="13">
        <v>0</v>
      </c>
      <c r="J676" s="13">
        <v>0</v>
      </c>
      <c r="K676" s="13">
        <v>0</v>
      </c>
      <c r="L676" s="13">
        <v>0</v>
      </c>
      <c r="M676" s="13">
        <f t="shared" ref="M676" si="1090">N676+O676+P676+Q676</f>
        <v>0</v>
      </c>
      <c r="N676" s="13">
        <v>0</v>
      </c>
      <c r="O676" s="13">
        <v>0</v>
      </c>
      <c r="P676" s="13">
        <v>0</v>
      </c>
      <c r="Q676" s="13">
        <v>0</v>
      </c>
      <c r="R676" s="63">
        <v>656</v>
      </c>
    </row>
    <row r="677" spans="1:18" ht="12.95" customHeight="1" x14ac:dyDescent="0.2">
      <c r="A677" s="61">
        <v>657</v>
      </c>
      <c r="B677" s="47" t="s">
        <v>341</v>
      </c>
      <c r="C677" s="11">
        <f>C678+C679+C680</f>
        <v>-2.2392000000000003</v>
      </c>
      <c r="D677" s="11">
        <f t="shared" ref="D677:G677" si="1091">D678+D679+D680</f>
        <v>0</v>
      </c>
      <c r="E677" s="11">
        <f t="shared" si="1091"/>
        <v>-1.1211</v>
      </c>
      <c r="F677" s="11">
        <f t="shared" si="1091"/>
        <v>0</v>
      </c>
      <c r="G677" s="11">
        <f t="shared" si="1091"/>
        <v>-1.1181000000000001</v>
      </c>
      <c r="H677" s="11">
        <f>H678+H679+H680</f>
        <v>-2.2462999999999997</v>
      </c>
      <c r="I677" s="11">
        <f t="shared" ref="I677:L677" si="1092">I678+I679+I680</f>
        <v>0</v>
      </c>
      <c r="J677" s="11">
        <f t="shared" si="1092"/>
        <v>-1.1229</v>
      </c>
      <c r="K677" s="11">
        <f t="shared" si="1092"/>
        <v>0</v>
      </c>
      <c r="L677" s="11">
        <f t="shared" si="1092"/>
        <v>-1.1234</v>
      </c>
      <c r="M677" s="11">
        <f>M678+M679+M680</f>
        <v>-2.2437</v>
      </c>
      <c r="N677" s="11">
        <f t="shared" ref="N677:Q677" si="1093">N678+N679+N680</f>
        <v>0</v>
      </c>
      <c r="O677" s="11">
        <f t="shared" si="1093"/>
        <v>-1.1232</v>
      </c>
      <c r="P677" s="11">
        <f t="shared" si="1093"/>
        <v>0</v>
      </c>
      <c r="Q677" s="11">
        <f t="shared" si="1093"/>
        <v>-1.1205000000000001</v>
      </c>
      <c r="R677" s="63">
        <v>657</v>
      </c>
    </row>
    <row r="678" spans="1:18" ht="12.95" customHeight="1" x14ac:dyDescent="0.2">
      <c r="A678" s="61">
        <v>658</v>
      </c>
      <c r="B678" s="48" t="s">
        <v>335</v>
      </c>
      <c r="C678" s="13">
        <f t="shared" ref="C678:C680" si="1094">D678+E678+F678+G678</f>
        <v>-2.2392000000000003</v>
      </c>
      <c r="D678" s="9">
        <v>0</v>
      </c>
      <c r="E678" s="9">
        <v>-1.1211</v>
      </c>
      <c r="F678" s="9">
        <v>0</v>
      </c>
      <c r="G678" s="9">
        <v>-1.1181000000000001</v>
      </c>
      <c r="H678" s="13">
        <f t="shared" ref="H678:H680" si="1095">I678+J678+K678+L678</f>
        <v>-2.2462999999999997</v>
      </c>
      <c r="I678" s="12">
        <v>0</v>
      </c>
      <c r="J678" s="12">
        <v>-1.1229</v>
      </c>
      <c r="K678" s="12">
        <v>0</v>
      </c>
      <c r="L678" s="12">
        <v>-1.1234</v>
      </c>
      <c r="M678" s="13">
        <f t="shared" ref="M678:M680" si="1096">N678+O678+P678+Q678</f>
        <v>-2.2437</v>
      </c>
      <c r="N678" s="12">
        <v>0</v>
      </c>
      <c r="O678" s="12">
        <v>-1.1232</v>
      </c>
      <c r="P678" s="12">
        <v>0</v>
      </c>
      <c r="Q678" s="12">
        <v>-1.1205000000000001</v>
      </c>
      <c r="R678" s="63">
        <v>658</v>
      </c>
    </row>
    <row r="679" spans="1:18" ht="12.95" customHeight="1" x14ac:dyDescent="0.2">
      <c r="A679" s="61">
        <v>659</v>
      </c>
      <c r="B679" s="48" t="s">
        <v>336</v>
      </c>
      <c r="C679" s="13">
        <f t="shared" si="1094"/>
        <v>0</v>
      </c>
      <c r="D679" s="9">
        <v>0</v>
      </c>
      <c r="E679" s="9">
        <v>0</v>
      </c>
      <c r="F679" s="9">
        <v>0</v>
      </c>
      <c r="G679" s="9">
        <v>0</v>
      </c>
      <c r="H679" s="13">
        <f t="shared" si="1095"/>
        <v>0</v>
      </c>
      <c r="I679" s="12">
        <v>0</v>
      </c>
      <c r="J679" s="12">
        <v>0</v>
      </c>
      <c r="K679" s="12">
        <v>0</v>
      </c>
      <c r="L679" s="12">
        <v>0</v>
      </c>
      <c r="M679" s="13">
        <f t="shared" si="1096"/>
        <v>0</v>
      </c>
      <c r="N679" s="12">
        <v>0</v>
      </c>
      <c r="O679" s="12">
        <v>0</v>
      </c>
      <c r="P679" s="12">
        <v>0</v>
      </c>
      <c r="Q679" s="12">
        <v>0</v>
      </c>
      <c r="R679" s="63">
        <v>659</v>
      </c>
    </row>
    <row r="680" spans="1:18" ht="12.95" customHeight="1" x14ac:dyDescent="0.2">
      <c r="A680" s="61">
        <v>660</v>
      </c>
      <c r="B680" s="48" t="s">
        <v>337</v>
      </c>
      <c r="C680" s="13">
        <f t="shared" si="1094"/>
        <v>0</v>
      </c>
      <c r="D680" s="9">
        <v>0</v>
      </c>
      <c r="E680" s="9">
        <v>0</v>
      </c>
      <c r="F680" s="9">
        <v>0</v>
      </c>
      <c r="G680" s="9">
        <v>0</v>
      </c>
      <c r="H680" s="13">
        <f t="shared" si="1095"/>
        <v>0</v>
      </c>
      <c r="I680" s="12">
        <v>0</v>
      </c>
      <c r="J680" s="12">
        <v>0</v>
      </c>
      <c r="K680" s="12">
        <v>0</v>
      </c>
      <c r="L680" s="12">
        <v>0</v>
      </c>
      <c r="M680" s="13">
        <f t="shared" si="1096"/>
        <v>0</v>
      </c>
      <c r="N680" s="12">
        <v>0</v>
      </c>
      <c r="O680" s="12">
        <v>0</v>
      </c>
      <c r="P680" s="12">
        <v>0</v>
      </c>
      <c r="Q680" s="12">
        <v>0</v>
      </c>
      <c r="R680" s="63">
        <v>660</v>
      </c>
    </row>
    <row r="681" spans="1:18" ht="13.35" customHeight="1" x14ac:dyDescent="0.2">
      <c r="A681" s="61">
        <v>661</v>
      </c>
      <c r="B681" s="36" t="s">
        <v>306</v>
      </c>
      <c r="C681" s="13">
        <f>C682</f>
        <v>-177.38329467000003</v>
      </c>
      <c r="D681" s="13">
        <f t="shared" ref="D681:Q681" si="1097">D682</f>
        <v>8.9863517999999996</v>
      </c>
      <c r="E681" s="13">
        <f t="shared" si="1097"/>
        <v>6.3415481600000003</v>
      </c>
      <c r="F681" s="13">
        <f t="shared" si="1097"/>
        <v>5.2410112699999996</v>
      </c>
      <c r="G681" s="13">
        <f t="shared" si="1097"/>
        <v>-197.95220590000002</v>
      </c>
      <c r="H681" s="13">
        <f>H682</f>
        <v>177.77606791000002</v>
      </c>
      <c r="I681" s="13">
        <f t="shared" si="1097"/>
        <v>-36.025649820000005</v>
      </c>
      <c r="J681" s="13">
        <f t="shared" si="1097"/>
        <v>-6.7185501100000007</v>
      </c>
      <c r="K681" s="13">
        <f t="shared" si="1097"/>
        <v>-0.52728869000000012</v>
      </c>
      <c r="L681" s="13">
        <f t="shared" si="1097"/>
        <v>221.04755653000001</v>
      </c>
      <c r="M681" s="13">
        <f>M682</f>
        <v>-124.38949876999999</v>
      </c>
      <c r="N681" s="13">
        <f t="shared" si="1097"/>
        <v>-139.28505851</v>
      </c>
      <c r="O681" s="13">
        <f t="shared" si="1097"/>
        <v>-10.19608721</v>
      </c>
      <c r="P681" s="13">
        <f t="shared" si="1097"/>
        <v>5.9376927000000004</v>
      </c>
      <c r="Q681" s="13">
        <f t="shared" si="1097"/>
        <v>19.153954249999998</v>
      </c>
      <c r="R681" s="63">
        <v>661</v>
      </c>
    </row>
    <row r="682" spans="1:18" ht="12.95" customHeight="1" x14ac:dyDescent="0.2">
      <c r="A682" s="61">
        <v>662</v>
      </c>
      <c r="B682" s="40" t="s">
        <v>75</v>
      </c>
      <c r="C682" s="11">
        <f>C683+C684+C685+C686</f>
        <v>-177.38329467000003</v>
      </c>
      <c r="D682" s="11">
        <f t="shared" ref="D682:G682" si="1098">D683+D684+D685+D686</f>
        <v>8.9863517999999996</v>
      </c>
      <c r="E682" s="11">
        <f t="shared" si="1098"/>
        <v>6.3415481600000003</v>
      </c>
      <c r="F682" s="11">
        <f t="shared" si="1098"/>
        <v>5.2410112699999996</v>
      </c>
      <c r="G682" s="11">
        <f t="shared" si="1098"/>
        <v>-197.95220590000002</v>
      </c>
      <c r="H682" s="11">
        <f>H683+H684+H685+H686</f>
        <v>177.77606791000002</v>
      </c>
      <c r="I682" s="11">
        <f t="shared" ref="I682:L682" si="1099">I683+I684+I685+I686</f>
        <v>-36.025649820000005</v>
      </c>
      <c r="J682" s="11">
        <f t="shared" si="1099"/>
        <v>-6.7185501100000007</v>
      </c>
      <c r="K682" s="11">
        <f t="shared" si="1099"/>
        <v>-0.52728869000000012</v>
      </c>
      <c r="L682" s="11">
        <f t="shared" si="1099"/>
        <v>221.04755653000001</v>
      </c>
      <c r="M682" s="11">
        <f>M683+M684+M685+M686</f>
        <v>-124.38949876999999</v>
      </c>
      <c r="N682" s="11">
        <f t="shared" ref="N682:Q682" si="1100">N683+N684+N685+N686</f>
        <v>-139.28505851</v>
      </c>
      <c r="O682" s="11">
        <f t="shared" si="1100"/>
        <v>-10.19608721</v>
      </c>
      <c r="P682" s="11">
        <f t="shared" si="1100"/>
        <v>5.9376927000000004</v>
      </c>
      <c r="Q682" s="11">
        <f t="shared" si="1100"/>
        <v>19.153954249999998</v>
      </c>
      <c r="R682" s="63">
        <v>662</v>
      </c>
    </row>
    <row r="683" spans="1:18" ht="12.95" customHeight="1" x14ac:dyDescent="0.2">
      <c r="A683" s="61">
        <v>663</v>
      </c>
      <c r="B683" s="46" t="s">
        <v>307</v>
      </c>
      <c r="C683" s="13">
        <f t="shared" ref="C683:C686" si="1101">D683+E683+F683+G683</f>
        <v>-172.58190073</v>
      </c>
      <c r="D683" s="9">
        <v>27.413603590000001</v>
      </c>
      <c r="E683" s="9">
        <v>4.6628710900000003</v>
      </c>
      <c r="F683" s="9">
        <v>4.00125815</v>
      </c>
      <c r="G683" s="9">
        <v>-208.65963356</v>
      </c>
      <c r="H683" s="13">
        <f t="shared" ref="H683:H686" si="1102">I683+J683+K683+L683</f>
        <v>182.12254361000001</v>
      </c>
      <c r="I683" s="10">
        <v>-34.265880860000003</v>
      </c>
      <c r="J683" s="10">
        <v>-4.8450501700000004</v>
      </c>
      <c r="K683" s="10">
        <v>-1.4468454500000001</v>
      </c>
      <c r="L683" s="10">
        <v>222.68032009000001</v>
      </c>
      <c r="M683" s="13">
        <f t="shared" ref="M683:M686" si="1103">N683+O683+P683+Q683</f>
        <v>-115.13823339999999</v>
      </c>
      <c r="N683" s="10">
        <v>-122.06693532</v>
      </c>
      <c r="O683" s="10">
        <v>1.6203558</v>
      </c>
      <c r="P683" s="10">
        <v>2.64096822</v>
      </c>
      <c r="Q683" s="10">
        <v>2.6673779</v>
      </c>
      <c r="R683" s="63">
        <v>663</v>
      </c>
    </row>
    <row r="684" spans="1:18" ht="12.95" customHeight="1" x14ac:dyDescent="0.2">
      <c r="A684" s="61">
        <v>664</v>
      </c>
      <c r="B684" s="46" t="s">
        <v>308</v>
      </c>
      <c r="C684" s="13">
        <f t="shared" si="1101"/>
        <v>0</v>
      </c>
      <c r="D684" s="9">
        <v>0</v>
      </c>
      <c r="E684" s="9">
        <v>0</v>
      </c>
      <c r="F684" s="9">
        <v>0</v>
      </c>
      <c r="G684" s="9">
        <v>0</v>
      </c>
      <c r="H684" s="13">
        <f t="shared" si="1102"/>
        <v>0</v>
      </c>
      <c r="I684" s="10">
        <v>0</v>
      </c>
      <c r="J684" s="10">
        <v>0</v>
      </c>
      <c r="K684" s="10">
        <v>0</v>
      </c>
      <c r="L684" s="10">
        <v>0</v>
      </c>
      <c r="M684" s="13">
        <f t="shared" si="1103"/>
        <v>0</v>
      </c>
      <c r="N684" s="10">
        <v>0</v>
      </c>
      <c r="O684" s="10">
        <v>0</v>
      </c>
      <c r="P684" s="10">
        <v>0</v>
      </c>
      <c r="Q684" s="10">
        <v>0</v>
      </c>
      <c r="R684" s="63">
        <v>664</v>
      </c>
    </row>
    <row r="685" spans="1:18" ht="12.95" customHeight="1" x14ac:dyDescent="0.2">
      <c r="A685" s="61">
        <v>665</v>
      </c>
      <c r="B685" s="46" t="s">
        <v>180</v>
      </c>
      <c r="C685" s="13">
        <f t="shared" si="1101"/>
        <v>-6.3237511400000024</v>
      </c>
      <c r="D685" s="9">
        <v>-18.802179590000001</v>
      </c>
      <c r="E685" s="9">
        <v>1.3</v>
      </c>
      <c r="F685" s="9">
        <v>0.85728926999999999</v>
      </c>
      <c r="G685" s="9">
        <v>10.321139179999999</v>
      </c>
      <c r="H685" s="13">
        <f t="shared" si="1102"/>
        <v>-5.9306467099999995</v>
      </c>
      <c r="I685" s="10">
        <v>-2.14992033</v>
      </c>
      <c r="J685" s="10">
        <v>-2.2675528200000001</v>
      </c>
      <c r="K685" s="10">
        <v>0.52156334999999998</v>
      </c>
      <c r="L685" s="10">
        <v>-2.0347369099999999</v>
      </c>
      <c r="M685" s="13">
        <f t="shared" si="1103"/>
        <v>-10.89976008</v>
      </c>
      <c r="N685" s="10">
        <v>-17.624116269999998</v>
      </c>
      <c r="O685" s="10">
        <v>-12.226496020000001</v>
      </c>
      <c r="P685" s="10">
        <v>2.8825709399999999</v>
      </c>
      <c r="Q685" s="10">
        <v>16.06828127</v>
      </c>
      <c r="R685" s="63">
        <v>665</v>
      </c>
    </row>
    <row r="686" spans="1:18" ht="12.95" customHeight="1" x14ac:dyDescent="0.2">
      <c r="A686" s="61">
        <v>666</v>
      </c>
      <c r="B686" s="46" t="s">
        <v>309</v>
      </c>
      <c r="C686" s="13">
        <f t="shared" si="1101"/>
        <v>1.5223571999999999</v>
      </c>
      <c r="D686" s="9">
        <v>0.37492779999999998</v>
      </c>
      <c r="E686" s="9">
        <v>0.37867707</v>
      </c>
      <c r="F686" s="9">
        <v>0.38246384999999999</v>
      </c>
      <c r="G686" s="9">
        <v>0.38628847999999999</v>
      </c>
      <c r="H686" s="13">
        <f t="shared" si="1102"/>
        <v>1.5841710099999999</v>
      </c>
      <c r="I686" s="10">
        <v>0.39015137</v>
      </c>
      <c r="J686" s="10">
        <v>0.39405287999999999</v>
      </c>
      <c r="K686" s="10">
        <v>0.39799340999999999</v>
      </c>
      <c r="L686" s="10">
        <v>0.40197335000000001</v>
      </c>
      <c r="M686" s="13">
        <f t="shared" si="1103"/>
        <v>1.64849471</v>
      </c>
      <c r="N686" s="10">
        <v>0.40599308000000001</v>
      </c>
      <c r="O686" s="10">
        <v>0.41005301</v>
      </c>
      <c r="P686" s="10">
        <v>0.41415353999999999</v>
      </c>
      <c r="Q686" s="10">
        <v>0.41829507999999999</v>
      </c>
      <c r="R686" s="63">
        <v>666</v>
      </c>
    </row>
    <row r="687" spans="1:18" ht="13.35" customHeight="1" x14ac:dyDescent="0.2">
      <c r="A687" s="61">
        <v>667</v>
      </c>
      <c r="B687" s="33" t="s">
        <v>343</v>
      </c>
      <c r="C687" s="13">
        <f>C688+C689+C690+C697</f>
        <v>1786.04152086</v>
      </c>
      <c r="D687" s="13">
        <f t="shared" ref="D687:G687" si="1104">D688+D689+D690+D697</f>
        <v>577.97551444999999</v>
      </c>
      <c r="E687" s="13">
        <f t="shared" si="1104"/>
        <v>1007.15451679</v>
      </c>
      <c r="F687" s="13">
        <f t="shared" si="1104"/>
        <v>-0.41729620000001399</v>
      </c>
      <c r="G687" s="13">
        <f t="shared" si="1104"/>
        <v>201.32878581999995</v>
      </c>
      <c r="H687" s="13">
        <f>H688+H689+H690+H697</f>
        <v>4705.9025664300007</v>
      </c>
      <c r="I687" s="13">
        <f t="shared" ref="I687:L687" si="1105">I688+I689+I690+I697</f>
        <v>1731.8548876600003</v>
      </c>
      <c r="J687" s="13">
        <f t="shared" si="1105"/>
        <v>1322.2272711600001</v>
      </c>
      <c r="K687" s="13">
        <f t="shared" si="1105"/>
        <v>43.171829459999941</v>
      </c>
      <c r="L687" s="13">
        <f t="shared" si="1105"/>
        <v>1608.6485781500005</v>
      </c>
      <c r="M687" s="13">
        <f>M688+M689+M690+M697</f>
        <v>1624.9808729999997</v>
      </c>
      <c r="N687" s="13">
        <f t="shared" ref="N687:Q687" si="1106">N688+N689+N690+N697</f>
        <v>86.220897239999928</v>
      </c>
      <c r="O687" s="13">
        <f t="shared" si="1106"/>
        <v>-236.49759964000012</v>
      </c>
      <c r="P687" s="13">
        <f t="shared" si="1106"/>
        <v>1592.6290401899998</v>
      </c>
      <c r="Q687" s="13">
        <f t="shared" si="1106"/>
        <v>182.62853520999994</v>
      </c>
      <c r="R687" s="63">
        <v>667</v>
      </c>
    </row>
    <row r="688" spans="1:18" ht="12.95" customHeight="1" x14ac:dyDescent="0.2">
      <c r="A688" s="61">
        <v>668</v>
      </c>
      <c r="B688" s="35" t="s">
        <v>344</v>
      </c>
      <c r="C688" s="13">
        <f t="shared" ref="C688:C689" si="1107">D688+E688+F688+G688</f>
        <v>0.15544379000000008</v>
      </c>
      <c r="D688" s="13">
        <v>-0.95497199999999993</v>
      </c>
      <c r="E688" s="13">
        <v>5.6685550000000029E-2</v>
      </c>
      <c r="F688" s="13">
        <v>1.0185006999999999</v>
      </c>
      <c r="G688" s="13">
        <v>3.5229540000000004E-2</v>
      </c>
      <c r="H688" s="13">
        <f t="shared" ref="H688:H689" si="1108">I688+J688+K688+L688</f>
        <v>-0.92830721000000016</v>
      </c>
      <c r="I688" s="10">
        <v>6.9619540000000035E-2</v>
      </c>
      <c r="J688" s="10">
        <v>-1.4584658100000001</v>
      </c>
      <c r="K688" s="10">
        <v>0.48310425000000007</v>
      </c>
      <c r="L688" s="10">
        <v>-2.2565189999999999E-2</v>
      </c>
      <c r="M688" s="13">
        <f t="shared" ref="M688:M689" si="1109">N688+O688+P688+Q688</f>
        <v>-1.7880684900000001</v>
      </c>
      <c r="N688" s="10">
        <v>-0.88500490999999992</v>
      </c>
      <c r="O688" s="10">
        <v>-0.64019316000000004</v>
      </c>
      <c r="P688" s="10">
        <v>-0.53651406999999995</v>
      </c>
      <c r="Q688" s="10">
        <v>0.27364364999999991</v>
      </c>
      <c r="R688" s="63">
        <v>668</v>
      </c>
    </row>
    <row r="689" spans="1:18" ht="12.95" customHeight="1" x14ac:dyDescent="0.2">
      <c r="A689" s="61">
        <v>669</v>
      </c>
      <c r="B689" s="35" t="s">
        <v>345</v>
      </c>
      <c r="C689" s="13">
        <f t="shared" si="1107"/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f t="shared" si="1108"/>
        <v>0</v>
      </c>
      <c r="I689" s="10">
        <v>0</v>
      </c>
      <c r="J689" s="10">
        <v>0</v>
      </c>
      <c r="K689" s="10">
        <v>0</v>
      </c>
      <c r="L689" s="10">
        <v>0</v>
      </c>
      <c r="M689" s="13">
        <f t="shared" si="1109"/>
        <v>0</v>
      </c>
      <c r="N689" s="10">
        <v>0</v>
      </c>
      <c r="O689" s="10">
        <v>0</v>
      </c>
      <c r="P689" s="10">
        <v>0</v>
      </c>
      <c r="Q689" s="10">
        <v>0</v>
      </c>
      <c r="R689" s="63">
        <v>669</v>
      </c>
    </row>
    <row r="690" spans="1:18" ht="12.95" customHeight="1" x14ac:dyDescent="0.2">
      <c r="A690" s="61">
        <v>670</v>
      </c>
      <c r="B690" s="35" t="s">
        <v>346</v>
      </c>
      <c r="C690" s="13">
        <f>C691+C694</f>
        <v>1785.8860770700001</v>
      </c>
      <c r="D690" s="13">
        <f t="shared" ref="D690:G690" si="1110">D691+D694</f>
        <v>578.93048644999999</v>
      </c>
      <c r="E690" s="13">
        <f t="shared" si="1110"/>
        <v>1007.09783124</v>
      </c>
      <c r="F690" s="13">
        <f t="shared" si="1110"/>
        <v>-1.4357969000000139</v>
      </c>
      <c r="G690" s="13">
        <f t="shared" si="1110"/>
        <v>201.29355627999996</v>
      </c>
      <c r="H690" s="13">
        <f>H691+H694</f>
        <v>4706.8308736400004</v>
      </c>
      <c r="I690" s="13">
        <f t="shared" ref="I690:L690" si="1111">I691+I694</f>
        <v>1731.7852681200002</v>
      </c>
      <c r="J690" s="13">
        <f t="shared" si="1111"/>
        <v>1323.6857369700001</v>
      </c>
      <c r="K690" s="13">
        <f t="shared" si="1111"/>
        <v>42.688725209999944</v>
      </c>
      <c r="L690" s="13">
        <f t="shared" si="1111"/>
        <v>1608.6711433400005</v>
      </c>
      <c r="M690" s="13">
        <f>M691+M694</f>
        <v>1626.7689414899996</v>
      </c>
      <c r="N690" s="13">
        <f t="shared" ref="N690:Q690" si="1112">N691+N694</f>
        <v>87.105902149999935</v>
      </c>
      <c r="O690" s="13">
        <f t="shared" si="1112"/>
        <v>-235.85740648000012</v>
      </c>
      <c r="P690" s="13">
        <f t="shared" si="1112"/>
        <v>1593.1655542599999</v>
      </c>
      <c r="Q690" s="13">
        <f t="shared" si="1112"/>
        <v>182.35489155999994</v>
      </c>
      <c r="R690" s="63">
        <v>670</v>
      </c>
    </row>
    <row r="691" spans="1:18" ht="12.95" customHeight="1" x14ac:dyDescent="0.2">
      <c r="A691" s="61">
        <v>671</v>
      </c>
      <c r="B691" s="36" t="s">
        <v>178</v>
      </c>
      <c r="C691" s="13">
        <f>C692+C693</f>
        <v>1456.0189312100001</v>
      </c>
      <c r="D691" s="9">
        <f t="shared" ref="D691:G691" si="1113">D692+D693</f>
        <v>-33.642309329999989</v>
      </c>
      <c r="E691" s="9">
        <f t="shared" si="1113"/>
        <v>439.73142887</v>
      </c>
      <c r="F691" s="9">
        <f t="shared" si="1113"/>
        <v>585.67179773999999</v>
      </c>
      <c r="G691" s="9">
        <f t="shared" si="1113"/>
        <v>464.25801392999995</v>
      </c>
      <c r="H691" s="13">
        <f>H692+H693</f>
        <v>3756.8804356300006</v>
      </c>
      <c r="I691" s="10">
        <f t="shared" ref="I691:L691" si="1114">I692+I693</f>
        <v>1351.67625567</v>
      </c>
      <c r="J691" s="10">
        <f t="shared" si="1114"/>
        <v>1003.45654352</v>
      </c>
      <c r="K691" s="10">
        <f t="shared" si="1114"/>
        <v>114.61005853999995</v>
      </c>
      <c r="L691" s="10">
        <f t="shared" si="1114"/>
        <v>1287.1375779000007</v>
      </c>
      <c r="M691" s="13">
        <f>M692+M693</f>
        <v>2612.4618588499998</v>
      </c>
      <c r="N691" s="10">
        <f t="shared" ref="N691:Q691" si="1115">N692+N693</f>
        <v>-42.707670570000062</v>
      </c>
      <c r="O691" s="10">
        <f t="shared" si="1115"/>
        <v>722.74373932999993</v>
      </c>
      <c r="P691" s="10">
        <f t="shared" si="1115"/>
        <v>1369.61508209</v>
      </c>
      <c r="Q691" s="10">
        <f t="shared" si="1115"/>
        <v>562.81070799999998</v>
      </c>
      <c r="R691" s="63">
        <v>671</v>
      </c>
    </row>
    <row r="692" spans="1:18" ht="12.95" customHeight="1" x14ac:dyDescent="0.2">
      <c r="A692" s="61">
        <v>672</v>
      </c>
      <c r="B692" s="40" t="s">
        <v>277</v>
      </c>
      <c r="C692" s="13">
        <f t="shared" ref="C692:C693" si="1116">D692+E692+F692+G692</f>
        <v>174.90609553000002</v>
      </c>
      <c r="D692" s="13">
        <v>150.76466729000001</v>
      </c>
      <c r="E692" s="13">
        <v>-172.07956321</v>
      </c>
      <c r="F692" s="13">
        <v>500.75521061000001</v>
      </c>
      <c r="G692" s="13">
        <v>-304.53421916000002</v>
      </c>
      <c r="H692" s="13">
        <f t="shared" ref="H692:H693" si="1117">I692+J692+K692+L692</f>
        <v>752.73001867000005</v>
      </c>
      <c r="I692" s="10">
        <v>165.69595333000001</v>
      </c>
      <c r="J692" s="10">
        <v>41.540565290000004</v>
      </c>
      <c r="K692" s="10">
        <v>578.53893389999996</v>
      </c>
      <c r="L692" s="10">
        <v>-33.045433850000002</v>
      </c>
      <c r="M692" s="13">
        <f t="shared" ref="M692:M693" si="1118">N692+O692+P692+Q692</f>
        <v>-1645.1414423399999</v>
      </c>
      <c r="N692" s="10">
        <v>-536.46924765000006</v>
      </c>
      <c r="O692" s="10">
        <v>-481.49028601999999</v>
      </c>
      <c r="P692" s="10">
        <v>-248.90827978999999</v>
      </c>
      <c r="Q692" s="10">
        <v>-378.27362887999999</v>
      </c>
      <c r="R692" s="63">
        <v>672</v>
      </c>
    </row>
    <row r="693" spans="1:18" ht="12.95" customHeight="1" x14ac:dyDescent="0.2">
      <c r="A693" s="61">
        <v>673</v>
      </c>
      <c r="B693" s="40" t="s">
        <v>306</v>
      </c>
      <c r="C693" s="13">
        <f t="shared" si="1116"/>
        <v>1281.11283568</v>
      </c>
      <c r="D693" s="13">
        <v>-184.40697661999999</v>
      </c>
      <c r="E693" s="13">
        <v>611.81099208000001</v>
      </c>
      <c r="F693" s="13">
        <v>84.916587129999996</v>
      </c>
      <c r="G693" s="13">
        <v>768.79223308999997</v>
      </c>
      <c r="H693" s="13">
        <f t="shared" si="1117"/>
        <v>3004.1504169600007</v>
      </c>
      <c r="I693" s="10">
        <v>1185.98030234</v>
      </c>
      <c r="J693" s="10">
        <v>961.91597822999995</v>
      </c>
      <c r="K693" s="10">
        <v>-463.92887536000001</v>
      </c>
      <c r="L693" s="10">
        <v>1320.1830117500008</v>
      </c>
      <c r="M693" s="13">
        <f t="shared" si="1118"/>
        <v>4257.6033011899999</v>
      </c>
      <c r="N693" s="10">
        <v>493.76157708</v>
      </c>
      <c r="O693" s="10">
        <v>1204.2340253499999</v>
      </c>
      <c r="P693" s="10">
        <v>1618.52336188</v>
      </c>
      <c r="Q693" s="10">
        <v>941.08433688000002</v>
      </c>
      <c r="R693" s="63">
        <v>673</v>
      </c>
    </row>
    <row r="694" spans="1:18" ht="12.95" customHeight="1" x14ac:dyDescent="0.2">
      <c r="A694" s="61">
        <v>674</v>
      </c>
      <c r="B694" s="36" t="s">
        <v>179</v>
      </c>
      <c r="C694" s="13">
        <f>C695+C696</f>
        <v>329.86714585999994</v>
      </c>
      <c r="D694" s="9">
        <f t="shared" ref="D694:G694" si="1119">D695+D696</f>
        <v>612.57279577999998</v>
      </c>
      <c r="E694" s="9">
        <f t="shared" si="1119"/>
        <v>567.36640236999995</v>
      </c>
      <c r="F694" s="9">
        <f t="shared" si="1119"/>
        <v>-587.10759464</v>
      </c>
      <c r="G694" s="9">
        <f t="shared" si="1119"/>
        <v>-262.96445764999999</v>
      </c>
      <c r="H694" s="13">
        <f>H695+H696</f>
        <v>949.95043800999974</v>
      </c>
      <c r="I694" s="10">
        <f t="shared" ref="I694:L694" si="1120">I695+I696</f>
        <v>380.10901245000002</v>
      </c>
      <c r="J694" s="10">
        <f t="shared" si="1120"/>
        <v>320.22919345000003</v>
      </c>
      <c r="K694" s="10">
        <f t="shared" si="1120"/>
        <v>-71.92133333000001</v>
      </c>
      <c r="L694" s="10">
        <f t="shared" si="1120"/>
        <v>321.53356543999973</v>
      </c>
      <c r="M694" s="13">
        <f>M695+M696</f>
        <v>-985.69291736000014</v>
      </c>
      <c r="N694" s="10">
        <f t="shared" ref="N694:Q694" si="1121">N695+N696</f>
        <v>129.81357272</v>
      </c>
      <c r="O694" s="10">
        <f t="shared" si="1121"/>
        <v>-958.60114581000005</v>
      </c>
      <c r="P694" s="10">
        <f t="shared" si="1121"/>
        <v>223.55047217000001</v>
      </c>
      <c r="Q694" s="10">
        <f t="shared" si="1121"/>
        <v>-380.45581644000004</v>
      </c>
      <c r="R694" s="63">
        <v>674</v>
      </c>
    </row>
    <row r="695" spans="1:18" ht="12.95" customHeight="1" x14ac:dyDescent="0.2">
      <c r="A695" s="61">
        <v>675</v>
      </c>
      <c r="B695" s="40" t="s">
        <v>277</v>
      </c>
      <c r="C695" s="13">
        <f t="shared" ref="C695:C697" si="1122">D695+E695+F695+G695</f>
        <v>155.27873812000001</v>
      </c>
      <c r="D695" s="13">
        <v>166.60210262000001</v>
      </c>
      <c r="E695" s="13">
        <v>75.799890730000001</v>
      </c>
      <c r="F695" s="13">
        <v>-121.74712095</v>
      </c>
      <c r="G695" s="13">
        <v>34.623865719999998</v>
      </c>
      <c r="H695" s="13">
        <f t="shared" ref="H695:H697" si="1123">I695+J695+K695+L695</f>
        <v>372.74365927999969</v>
      </c>
      <c r="I695" s="13">
        <v>26.333727629999998</v>
      </c>
      <c r="J695" s="13">
        <v>31.38100184</v>
      </c>
      <c r="K695" s="13">
        <v>195.80049084999999</v>
      </c>
      <c r="L695" s="13">
        <v>119.22843895999971</v>
      </c>
      <c r="M695" s="13">
        <f t="shared" ref="M695:M697" si="1124">N695+O695+P695+Q695</f>
        <v>-613.01868456000011</v>
      </c>
      <c r="N695" s="13">
        <v>164.00785085999999</v>
      </c>
      <c r="O695" s="13">
        <v>-317.09149574000003</v>
      </c>
      <c r="P695" s="13">
        <v>-152.70332397000001</v>
      </c>
      <c r="Q695" s="13">
        <v>-307.23171571</v>
      </c>
      <c r="R695" s="63">
        <v>675</v>
      </c>
    </row>
    <row r="696" spans="1:18" ht="12.95" customHeight="1" x14ac:dyDescent="0.2">
      <c r="A696" s="61">
        <v>676</v>
      </c>
      <c r="B696" s="40" t="s">
        <v>306</v>
      </c>
      <c r="C696" s="13">
        <f t="shared" si="1122"/>
        <v>174.58840773999992</v>
      </c>
      <c r="D696" s="13">
        <v>445.97069316</v>
      </c>
      <c r="E696" s="13">
        <v>491.56651163999999</v>
      </c>
      <c r="F696" s="13">
        <v>-465.36047368999999</v>
      </c>
      <c r="G696" s="13">
        <v>-297.58832337000001</v>
      </c>
      <c r="H696" s="13">
        <f t="shared" si="1123"/>
        <v>577.20677873</v>
      </c>
      <c r="I696" s="13">
        <v>353.77528482000002</v>
      </c>
      <c r="J696" s="13">
        <v>288.84819161000001</v>
      </c>
      <c r="K696" s="13">
        <v>-267.72182418</v>
      </c>
      <c r="L696" s="13">
        <v>202.30512648000001</v>
      </c>
      <c r="M696" s="13">
        <f t="shared" si="1124"/>
        <v>-372.67423280000003</v>
      </c>
      <c r="N696" s="13">
        <v>-34.194278140000002</v>
      </c>
      <c r="O696" s="13">
        <v>-641.50965007000002</v>
      </c>
      <c r="P696" s="13">
        <v>376.25379614000002</v>
      </c>
      <c r="Q696" s="13">
        <v>-73.224100730000004</v>
      </c>
      <c r="R696" s="63">
        <v>676</v>
      </c>
    </row>
    <row r="697" spans="1:18" ht="12.95" customHeight="1" x14ac:dyDescent="0.2">
      <c r="A697" s="61">
        <v>677</v>
      </c>
      <c r="B697" s="35" t="s">
        <v>347</v>
      </c>
      <c r="C697" s="13">
        <f t="shared" si="1122"/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f t="shared" si="1123"/>
        <v>0</v>
      </c>
      <c r="I697" s="13">
        <v>0</v>
      </c>
      <c r="J697" s="13">
        <v>0</v>
      </c>
      <c r="K697" s="13">
        <v>0</v>
      </c>
      <c r="L697" s="13">
        <v>0</v>
      </c>
      <c r="M697" s="13">
        <f t="shared" si="1124"/>
        <v>0</v>
      </c>
      <c r="N697" s="13">
        <v>0</v>
      </c>
      <c r="O697" s="13">
        <v>0</v>
      </c>
      <c r="P697" s="13">
        <v>0</v>
      </c>
      <c r="Q697" s="13">
        <v>0</v>
      </c>
      <c r="R697" s="63">
        <v>677</v>
      </c>
    </row>
    <row r="698" spans="1:18" ht="12.95" customHeight="1" x14ac:dyDescent="0.2">
      <c r="A698" s="61"/>
      <c r="B698" s="27" t="s">
        <v>395</v>
      </c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63"/>
    </row>
    <row r="699" spans="1:18" ht="12.95" customHeight="1" x14ac:dyDescent="0.2">
      <c r="A699" s="61">
        <v>678</v>
      </c>
      <c r="B699" s="33" t="s">
        <v>348</v>
      </c>
      <c r="C699" s="13">
        <f t="shared" ref="C699:Q699" si="1125">C700+C704+C709+C715</f>
        <v>-62.303426220000013</v>
      </c>
      <c r="D699" s="13">
        <f t="shared" si="1125"/>
        <v>-123.54317477000001</v>
      </c>
      <c r="E699" s="13">
        <f t="shared" si="1125"/>
        <v>-83.354266299999992</v>
      </c>
      <c r="F699" s="13">
        <f t="shared" si="1125"/>
        <v>-3.2847726200000125</v>
      </c>
      <c r="G699" s="13">
        <f t="shared" si="1125"/>
        <v>147.87878746999999</v>
      </c>
      <c r="H699" s="13">
        <f t="shared" si="1125"/>
        <v>39.161167789999993</v>
      </c>
      <c r="I699" s="13">
        <f t="shared" si="1125"/>
        <v>51.110619579999984</v>
      </c>
      <c r="J699" s="13">
        <f t="shared" si="1125"/>
        <v>5.2227828600000041</v>
      </c>
      <c r="K699" s="13">
        <f t="shared" si="1125"/>
        <v>51.219188600000003</v>
      </c>
      <c r="L699" s="13">
        <f t="shared" si="1125"/>
        <v>-68.391423250000003</v>
      </c>
      <c r="M699" s="13">
        <f t="shared" si="1125"/>
        <v>75.260878459999986</v>
      </c>
      <c r="N699" s="13">
        <f t="shared" si="1125"/>
        <v>-100.13710745</v>
      </c>
      <c r="O699" s="13">
        <f t="shared" si="1125"/>
        <v>190.74511582</v>
      </c>
      <c r="P699" s="13">
        <f t="shared" si="1125"/>
        <v>38.443039020000001</v>
      </c>
      <c r="Q699" s="13">
        <f t="shared" si="1125"/>
        <v>-53.790168929999993</v>
      </c>
      <c r="R699" s="63">
        <v>678</v>
      </c>
    </row>
    <row r="700" spans="1:18" ht="12.95" customHeight="1" x14ac:dyDescent="0.2">
      <c r="A700" s="61">
        <v>679</v>
      </c>
      <c r="B700" s="35" t="s">
        <v>349</v>
      </c>
      <c r="C700" s="13">
        <f t="shared" ref="C700:Q700" si="1126">C701+C702</f>
        <v>5.5123169999999999E-2</v>
      </c>
      <c r="D700" s="9">
        <f t="shared" si="1126"/>
        <v>2.098073E-2</v>
      </c>
      <c r="E700" s="9">
        <f t="shared" si="1126"/>
        <v>1.397314E-2</v>
      </c>
      <c r="F700" s="9">
        <f t="shared" si="1126"/>
        <v>1.029587E-2</v>
      </c>
      <c r="G700" s="9">
        <f t="shared" si="1126"/>
        <v>9.8734300000000007E-3</v>
      </c>
      <c r="H700" s="13">
        <f t="shared" si="1126"/>
        <v>-2.9584500000000048E-3</v>
      </c>
      <c r="I700" s="10">
        <f t="shared" si="1126"/>
        <v>6.2629169999999998E-2</v>
      </c>
      <c r="J700" s="10">
        <f t="shared" si="1126"/>
        <v>-6.2853690000000004E-2</v>
      </c>
      <c r="K700" s="10">
        <f t="shared" si="1126"/>
        <v>-2.697246E-2</v>
      </c>
      <c r="L700" s="10">
        <f t="shared" si="1126"/>
        <v>2.4238530000000001E-2</v>
      </c>
      <c r="M700" s="13">
        <f t="shared" si="1126"/>
        <v>0.11005857000000001</v>
      </c>
      <c r="N700" s="10">
        <f t="shared" si="1126"/>
        <v>2.1882240000000001E-2</v>
      </c>
      <c r="O700" s="10">
        <f t="shared" si="1126"/>
        <v>9.6907999999999998E-4</v>
      </c>
      <c r="P700" s="10">
        <f t="shared" si="1126"/>
        <v>-2.2619650000000002E-2</v>
      </c>
      <c r="Q700" s="10">
        <f t="shared" si="1126"/>
        <v>0.10982690000000001</v>
      </c>
      <c r="R700" s="63">
        <v>679</v>
      </c>
    </row>
    <row r="701" spans="1:18" ht="12.95" customHeight="1" x14ac:dyDescent="0.2">
      <c r="A701" s="61">
        <v>680</v>
      </c>
      <c r="B701" s="36" t="s">
        <v>277</v>
      </c>
      <c r="C701" s="13">
        <f t="shared" ref="C701:C703" si="1127">D701+E701+F701+G701</f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f t="shared" ref="H701" si="1128">I701+J701+K701+L701</f>
        <v>0</v>
      </c>
      <c r="I701" s="13">
        <v>0</v>
      </c>
      <c r="J701" s="13">
        <v>0</v>
      </c>
      <c r="K701" s="13">
        <v>0</v>
      </c>
      <c r="L701" s="13">
        <v>0</v>
      </c>
      <c r="M701" s="13">
        <f t="shared" ref="M701" si="1129">N701+O701+P701+Q701</f>
        <v>0</v>
      </c>
      <c r="N701" s="13">
        <v>0</v>
      </c>
      <c r="O701" s="13">
        <v>0</v>
      </c>
      <c r="P701" s="13">
        <v>0</v>
      </c>
      <c r="Q701" s="13">
        <v>0</v>
      </c>
      <c r="R701" s="63">
        <v>680</v>
      </c>
    </row>
    <row r="702" spans="1:18" ht="12.95" customHeight="1" x14ac:dyDescent="0.2">
      <c r="A702" s="61">
        <v>681</v>
      </c>
      <c r="B702" s="36" t="s">
        <v>306</v>
      </c>
      <c r="C702" s="13">
        <f>C703</f>
        <v>5.5123169999999999E-2</v>
      </c>
      <c r="D702" s="13">
        <f t="shared" ref="D702:Q702" si="1130">D703</f>
        <v>2.098073E-2</v>
      </c>
      <c r="E702" s="13">
        <f t="shared" si="1130"/>
        <v>1.397314E-2</v>
      </c>
      <c r="F702" s="13">
        <f t="shared" si="1130"/>
        <v>1.029587E-2</v>
      </c>
      <c r="G702" s="13">
        <f t="shared" si="1130"/>
        <v>9.8734300000000007E-3</v>
      </c>
      <c r="H702" s="13">
        <f>H703</f>
        <v>-2.9584500000000048E-3</v>
      </c>
      <c r="I702" s="13">
        <f t="shared" si="1130"/>
        <v>6.2629169999999998E-2</v>
      </c>
      <c r="J702" s="13">
        <f t="shared" si="1130"/>
        <v>-6.2853690000000004E-2</v>
      </c>
      <c r="K702" s="13">
        <f t="shared" si="1130"/>
        <v>-2.697246E-2</v>
      </c>
      <c r="L702" s="13">
        <f t="shared" si="1130"/>
        <v>2.4238530000000001E-2</v>
      </c>
      <c r="M702" s="13">
        <f>M703</f>
        <v>0.11005857000000001</v>
      </c>
      <c r="N702" s="13">
        <f t="shared" si="1130"/>
        <v>2.1882240000000001E-2</v>
      </c>
      <c r="O702" s="13">
        <f t="shared" si="1130"/>
        <v>9.6907999999999998E-4</v>
      </c>
      <c r="P702" s="13">
        <f t="shared" si="1130"/>
        <v>-2.2619650000000002E-2</v>
      </c>
      <c r="Q702" s="13">
        <f t="shared" si="1130"/>
        <v>0.10982690000000001</v>
      </c>
      <c r="R702" s="63">
        <v>681</v>
      </c>
    </row>
    <row r="703" spans="1:18" ht="12.95" customHeight="1" x14ac:dyDescent="0.2">
      <c r="A703" s="61">
        <v>682</v>
      </c>
      <c r="B703" s="40" t="s">
        <v>75</v>
      </c>
      <c r="C703" s="13">
        <f t="shared" si="1127"/>
        <v>5.5123169999999999E-2</v>
      </c>
      <c r="D703" s="13">
        <v>2.098073E-2</v>
      </c>
      <c r="E703" s="13">
        <v>1.397314E-2</v>
      </c>
      <c r="F703" s="13">
        <v>1.029587E-2</v>
      </c>
      <c r="G703" s="13">
        <v>9.8734300000000007E-3</v>
      </c>
      <c r="H703" s="13">
        <f t="shared" ref="H703" si="1131">I703+J703+K703+L703</f>
        <v>-2.9584500000000048E-3</v>
      </c>
      <c r="I703" s="13">
        <v>6.2629169999999998E-2</v>
      </c>
      <c r="J703" s="13">
        <v>-6.2853690000000004E-2</v>
      </c>
      <c r="K703" s="13">
        <v>-2.697246E-2</v>
      </c>
      <c r="L703" s="13">
        <v>2.4238530000000001E-2</v>
      </c>
      <c r="M703" s="13">
        <f t="shared" ref="M703" si="1132">N703+O703+P703+Q703</f>
        <v>0.11005857000000001</v>
      </c>
      <c r="N703" s="13">
        <v>2.1882240000000001E-2</v>
      </c>
      <c r="O703" s="13">
        <v>9.6907999999999998E-4</v>
      </c>
      <c r="P703" s="13">
        <v>-2.2619650000000002E-2</v>
      </c>
      <c r="Q703" s="13">
        <v>0.10982690000000001</v>
      </c>
      <c r="R703" s="63">
        <v>682</v>
      </c>
    </row>
    <row r="704" spans="1:18" ht="12.95" customHeight="1" x14ac:dyDescent="0.2">
      <c r="A704" s="61">
        <v>683</v>
      </c>
      <c r="B704" s="35" t="s">
        <v>350</v>
      </c>
      <c r="C704" s="13">
        <f>C705+C707</f>
        <v>78.701736229999995</v>
      </c>
      <c r="D704" s="9">
        <f t="shared" ref="D704:G704" si="1133">D705+D707</f>
        <v>-11.74882976</v>
      </c>
      <c r="E704" s="9">
        <f t="shared" si="1133"/>
        <v>4.0068065700000002</v>
      </c>
      <c r="F704" s="9">
        <f t="shared" si="1133"/>
        <v>-4.3354584200000001</v>
      </c>
      <c r="G704" s="9">
        <f t="shared" si="1133"/>
        <v>90.779217840000001</v>
      </c>
      <c r="H704" s="13">
        <f>H705+H707</f>
        <v>-98.508965340000003</v>
      </c>
      <c r="I704" s="10">
        <f t="shared" ref="I704:L704" si="1134">I705+I707</f>
        <v>-91.558009690000006</v>
      </c>
      <c r="J704" s="10">
        <f t="shared" si="1134"/>
        <v>8.4699223000000003</v>
      </c>
      <c r="K704" s="10">
        <f t="shared" si="1134"/>
        <v>17.061698140000004</v>
      </c>
      <c r="L704" s="10">
        <f t="shared" si="1134"/>
        <v>-32.482576090000002</v>
      </c>
      <c r="M704" s="13">
        <f>M705+M707</f>
        <v>33.213990840000008</v>
      </c>
      <c r="N704" s="10">
        <f t="shared" ref="N704:Q704" si="1135">N705+N707</f>
        <v>11.47119236</v>
      </c>
      <c r="O704" s="10">
        <f t="shared" si="1135"/>
        <v>27.935638650000001</v>
      </c>
      <c r="P704" s="10">
        <f t="shared" si="1135"/>
        <v>18.810932940000001</v>
      </c>
      <c r="Q704" s="10">
        <f t="shared" si="1135"/>
        <v>-25.003773110000001</v>
      </c>
      <c r="R704" s="63">
        <v>683</v>
      </c>
    </row>
    <row r="705" spans="1:18" ht="12.95" customHeight="1" x14ac:dyDescent="0.2">
      <c r="A705" s="61">
        <v>684</v>
      </c>
      <c r="B705" s="36" t="s">
        <v>277</v>
      </c>
      <c r="C705" s="13">
        <f>C706</f>
        <v>0</v>
      </c>
      <c r="D705" s="13">
        <f t="shared" ref="D705:Q707" si="1136">D706</f>
        <v>0</v>
      </c>
      <c r="E705" s="13">
        <f t="shared" si="1136"/>
        <v>0</v>
      </c>
      <c r="F705" s="13">
        <f t="shared" si="1136"/>
        <v>0</v>
      </c>
      <c r="G705" s="13">
        <f t="shared" si="1136"/>
        <v>0</v>
      </c>
      <c r="H705" s="13">
        <f>H706</f>
        <v>0</v>
      </c>
      <c r="I705" s="13">
        <f t="shared" si="1136"/>
        <v>0</v>
      </c>
      <c r="J705" s="13">
        <f t="shared" si="1136"/>
        <v>0</v>
      </c>
      <c r="K705" s="13">
        <f t="shared" si="1136"/>
        <v>0</v>
      </c>
      <c r="L705" s="13">
        <f t="shared" si="1136"/>
        <v>0</v>
      </c>
      <c r="M705" s="13">
        <f>M706</f>
        <v>0</v>
      </c>
      <c r="N705" s="13">
        <f t="shared" si="1136"/>
        <v>0</v>
      </c>
      <c r="O705" s="13">
        <f t="shared" si="1136"/>
        <v>0</v>
      </c>
      <c r="P705" s="13">
        <f t="shared" si="1136"/>
        <v>0</v>
      </c>
      <c r="Q705" s="13">
        <f t="shared" si="1136"/>
        <v>0</v>
      </c>
      <c r="R705" s="63">
        <v>684</v>
      </c>
    </row>
    <row r="706" spans="1:18" ht="12.95" customHeight="1" x14ac:dyDescent="0.2">
      <c r="A706" s="61">
        <v>685</v>
      </c>
      <c r="B706" s="40" t="s">
        <v>374</v>
      </c>
      <c r="C706" s="13">
        <f t="shared" ref="C706" si="1137">D706+E706+F706+G706</f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f t="shared" ref="H706" si="1138">I706+J706+K706+L706</f>
        <v>0</v>
      </c>
      <c r="I706" s="13">
        <v>0</v>
      </c>
      <c r="J706" s="13">
        <v>0</v>
      </c>
      <c r="K706" s="13">
        <v>0</v>
      </c>
      <c r="L706" s="13">
        <v>0</v>
      </c>
      <c r="M706" s="13">
        <f t="shared" ref="M706" si="1139">N706+O706+P706+Q706</f>
        <v>0</v>
      </c>
      <c r="N706" s="13">
        <v>0</v>
      </c>
      <c r="O706" s="13">
        <v>0</v>
      </c>
      <c r="P706" s="13">
        <v>0</v>
      </c>
      <c r="Q706" s="13">
        <v>0</v>
      </c>
      <c r="R706" s="63">
        <v>685</v>
      </c>
    </row>
    <row r="707" spans="1:18" ht="12.95" customHeight="1" x14ac:dyDescent="0.2">
      <c r="A707" s="61">
        <v>686</v>
      </c>
      <c r="B707" s="36" t="s">
        <v>306</v>
      </c>
      <c r="C707" s="13">
        <f>C708</f>
        <v>78.701736229999995</v>
      </c>
      <c r="D707" s="13">
        <f t="shared" si="1136"/>
        <v>-11.74882976</v>
      </c>
      <c r="E707" s="13">
        <f t="shared" si="1136"/>
        <v>4.0068065700000002</v>
      </c>
      <c r="F707" s="13">
        <f t="shared" si="1136"/>
        <v>-4.3354584200000001</v>
      </c>
      <c r="G707" s="13">
        <f t="shared" si="1136"/>
        <v>90.779217840000001</v>
      </c>
      <c r="H707" s="13">
        <f>H708</f>
        <v>-98.508965340000003</v>
      </c>
      <c r="I707" s="13">
        <f t="shared" si="1136"/>
        <v>-91.558009690000006</v>
      </c>
      <c r="J707" s="13">
        <f t="shared" si="1136"/>
        <v>8.4699223000000003</v>
      </c>
      <c r="K707" s="13">
        <f t="shared" si="1136"/>
        <v>17.061698140000004</v>
      </c>
      <c r="L707" s="13">
        <f t="shared" si="1136"/>
        <v>-32.482576090000002</v>
      </c>
      <c r="M707" s="13">
        <f>M708</f>
        <v>33.213990840000008</v>
      </c>
      <c r="N707" s="13">
        <f t="shared" si="1136"/>
        <v>11.47119236</v>
      </c>
      <c r="O707" s="13">
        <f t="shared" si="1136"/>
        <v>27.935638650000001</v>
      </c>
      <c r="P707" s="13">
        <f t="shared" si="1136"/>
        <v>18.810932940000001</v>
      </c>
      <c r="Q707" s="13">
        <f t="shared" si="1136"/>
        <v>-25.003773110000001</v>
      </c>
      <c r="R707" s="63">
        <v>686</v>
      </c>
    </row>
    <row r="708" spans="1:18" ht="12.95" customHeight="1" x14ac:dyDescent="0.2">
      <c r="A708" s="61">
        <v>687</v>
      </c>
      <c r="B708" s="40" t="s">
        <v>75</v>
      </c>
      <c r="C708" s="13">
        <f t="shared" ref="C708" si="1140">D708+E708+F708+G708</f>
        <v>78.701736229999995</v>
      </c>
      <c r="D708" s="13">
        <v>-11.74882976</v>
      </c>
      <c r="E708" s="13">
        <v>4.0068065700000002</v>
      </c>
      <c r="F708" s="13">
        <v>-4.3354584200000001</v>
      </c>
      <c r="G708" s="13">
        <v>90.779217840000001</v>
      </c>
      <c r="H708" s="13">
        <f t="shared" ref="H708" si="1141">I708+J708+K708+L708</f>
        <v>-98.508965340000003</v>
      </c>
      <c r="I708" s="13">
        <v>-91.558009690000006</v>
      </c>
      <c r="J708" s="13">
        <v>8.4699223000000003</v>
      </c>
      <c r="K708" s="13">
        <v>17.061698140000004</v>
      </c>
      <c r="L708" s="13">
        <v>-32.482576090000002</v>
      </c>
      <c r="M708" s="13">
        <f t="shared" ref="M708" si="1142">N708+O708+P708+Q708</f>
        <v>33.213990840000008</v>
      </c>
      <c r="N708" s="13">
        <v>11.47119236</v>
      </c>
      <c r="O708" s="13">
        <v>27.935638650000001</v>
      </c>
      <c r="P708" s="13">
        <v>18.810932940000001</v>
      </c>
      <c r="Q708" s="13">
        <v>-25.003773110000001</v>
      </c>
      <c r="R708" s="63">
        <v>687</v>
      </c>
    </row>
    <row r="709" spans="1:18" ht="12.95" customHeight="1" x14ac:dyDescent="0.2">
      <c r="A709" s="61">
        <v>688</v>
      </c>
      <c r="B709" s="35" t="s">
        <v>351</v>
      </c>
      <c r="C709" s="13">
        <f t="shared" ref="C709:Q709" si="1143">C710+C711</f>
        <v>-189.16672400000002</v>
      </c>
      <c r="D709" s="9">
        <f t="shared" si="1143"/>
        <v>-108.92099009</v>
      </c>
      <c r="E709" s="9">
        <f t="shared" si="1143"/>
        <v>-71.165553809999992</v>
      </c>
      <c r="F709" s="9">
        <f t="shared" si="1143"/>
        <v>-97.882766880000005</v>
      </c>
      <c r="G709" s="9">
        <f t="shared" si="1143"/>
        <v>88.802586779999999</v>
      </c>
      <c r="H709" s="13">
        <f t="shared" si="1143"/>
        <v>38.525756339999987</v>
      </c>
      <c r="I709" s="10">
        <f t="shared" si="1143"/>
        <v>114.55453620999999</v>
      </c>
      <c r="J709" s="10">
        <f t="shared" si="1143"/>
        <v>-0.622472479999999</v>
      </c>
      <c r="K709" s="10">
        <f t="shared" si="1143"/>
        <v>-8.4003453399999994</v>
      </c>
      <c r="L709" s="10">
        <f t="shared" si="1143"/>
        <v>-67.005962050000008</v>
      </c>
      <c r="M709" s="13">
        <f t="shared" si="1143"/>
        <v>6.4808939599999995</v>
      </c>
      <c r="N709" s="10">
        <f t="shared" si="1143"/>
        <v>-67.127824939999996</v>
      </c>
      <c r="O709" s="10">
        <f t="shared" si="1143"/>
        <v>132.83090797</v>
      </c>
      <c r="P709" s="10">
        <f t="shared" si="1143"/>
        <v>-5.7465528700000021</v>
      </c>
      <c r="Q709" s="10">
        <f t="shared" si="1143"/>
        <v>-53.475636199999997</v>
      </c>
      <c r="R709" s="63">
        <v>688</v>
      </c>
    </row>
    <row r="710" spans="1:18" ht="12.95" customHeight="1" x14ac:dyDescent="0.2">
      <c r="A710" s="61">
        <v>689</v>
      </c>
      <c r="B710" s="36" t="s">
        <v>277</v>
      </c>
      <c r="C710" s="13">
        <f t="shared" ref="C710" si="1144">D710+E710+F710+G710</f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f t="shared" ref="H710" si="1145">I710+J710+K710+L710</f>
        <v>0</v>
      </c>
      <c r="I710" s="13">
        <v>0</v>
      </c>
      <c r="J710" s="13">
        <v>0</v>
      </c>
      <c r="K710" s="13">
        <v>0</v>
      </c>
      <c r="L710" s="13">
        <v>0</v>
      </c>
      <c r="M710" s="13">
        <f t="shared" ref="M710" si="1146">N710+O710+P710+Q710</f>
        <v>0</v>
      </c>
      <c r="N710" s="13">
        <v>0</v>
      </c>
      <c r="O710" s="13">
        <v>0</v>
      </c>
      <c r="P710" s="13">
        <v>0</v>
      </c>
      <c r="Q710" s="13">
        <v>0</v>
      </c>
      <c r="R710" s="63">
        <v>689</v>
      </c>
    </row>
    <row r="711" spans="1:18" ht="12.95" customHeight="1" x14ac:dyDescent="0.2">
      <c r="A711" s="61">
        <v>690</v>
      </c>
      <c r="B711" s="36" t="s">
        <v>306</v>
      </c>
      <c r="C711" s="13">
        <f>C712</f>
        <v>-189.16672400000002</v>
      </c>
      <c r="D711" s="13">
        <f t="shared" ref="D711:Q711" si="1147">D712</f>
        <v>-108.92099009</v>
      </c>
      <c r="E711" s="13">
        <f t="shared" si="1147"/>
        <v>-71.165553809999992</v>
      </c>
      <c r="F711" s="13">
        <f t="shared" si="1147"/>
        <v>-97.882766880000005</v>
      </c>
      <c r="G711" s="13">
        <f t="shared" si="1147"/>
        <v>88.802586779999999</v>
      </c>
      <c r="H711" s="13">
        <f>H712</f>
        <v>38.525756339999987</v>
      </c>
      <c r="I711" s="13">
        <f t="shared" si="1147"/>
        <v>114.55453620999999</v>
      </c>
      <c r="J711" s="13">
        <f t="shared" si="1147"/>
        <v>-0.622472479999999</v>
      </c>
      <c r="K711" s="13">
        <f t="shared" si="1147"/>
        <v>-8.4003453399999994</v>
      </c>
      <c r="L711" s="13">
        <f t="shared" si="1147"/>
        <v>-67.005962050000008</v>
      </c>
      <c r="M711" s="13">
        <f>M712</f>
        <v>6.4808939599999995</v>
      </c>
      <c r="N711" s="13">
        <f t="shared" si="1147"/>
        <v>-67.127824939999996</v>
      </c>
      <c r="O711" s="13">
        <f t="shared" si="1147"/>
        <v>132.83090797</v>
      </c>
      <c r="P711" s="13">
        <f t="shared" si="1147"/>
        <v>-5.7465528700000021</v>
      </c>
      <c r="Q711" s="13">
        <f t="shared" si="1147"/>
        <v>-53.475636199999997</v>
      </c>
      <c r="R711" s="63">
        <v>690</v>
      </c>
    </row>
    <row r="712" spans="1:18" ht="12.95" customHeight="1" x14ac:dyDescent="0.2">
      <c r="A712" s="61">
        <v>691</v>
      </c>
      <c r="B712" s="40" t="s">
        <v>75</v>
      </c>
      <c r="C712" s="13">
        <f>C713+C714</f>
        <v>-189.16672400000002</v>
      </c>
      <c r="D712" s="9">
        <f t="shared" ref="D712:G712" si="1148">D713+D714</f>
        <v>-108.92099009</v>
      </c>
      <c r="E712" s="9">
        <f t="shared" si="1148"/>
        <v>-71.165553809999992</v>
      </c>
      <c r="F712" s="9">
        <f t="shared" si="1148"/>
        <v>-97.882766880000005</v>
      </c>
      <c r="G712" s="9">
        <f t="shared" si="1148"/>
        <v>88.802586779999999</v>
      </c>
      <c r="H712" s="13">
        <f>H713+H714</f>
        <v>38.525756339999987</v>
      </c>
      <c r="I712" s="10">
        <f t="shared" ref="I712:L712" si="1149">I713+I714</f>
        <v>114.55453620999999</v>
      </c>
      <c r="J712" s="10">
        <f t="shared" si="1149"/>
        <v>-0.622472479999999</v>
      </c>
      <c r="K712" s="10">
        <f t="shared" si="1149"/>
        <v>-8.4003453399999994</v>
      </c>
      <c r="L712" s="10">
        <f t="shared" si="1149"/>
        <v>-67.005962050000008</v>
      </c>
      <c r="M712" s="13">
        <f>M713+M714</f>
        <v>6.4808939599999995</v>
      </c>
      <c r="N712" s="10">
        <f t="shared" ref="N712:Q712" si="1150">N713+N714</f>
        <v>-67.127824939999996</v>
      </c>
      <c r="O712" s="10">
        <f t="shared" si="1150"/>
        <v>132.83090797</v>
      </c>
      <c r="P712" s="10">
        <f t="shared" si="1150"/>
        <v>-5.7465528700000021</v>
      </c>
      <c r="Q712" s="10">
        <f t="shared" si="1150"/>
        <v>-53.475636199999997</v>
      </c>
      <c r="R712" s="63">
        <v>691</v>
      </c>
    </row>
    <row r="713" spans="1:18" ht="12.95" customHeight="1" x14ac:dyDescent="0.2">
      <c r="A713" s="61">
        <v>692</v>
      </c>
      <c r="B713" s="46" t="s">
        <v>352</v>
      </c>
      <c r="C713" s="13">
        <f t="shared" ref="C713:C714" si="1151">D713+E713+F713+G713</f>
        <v>-147.33756555000002</v>
      </c>
      <c r="D713" s="13">
        <v>-81.581369050000006</v>
      </c>
      <c r="E713" s="13">
        <v>-64.544451659999993</v>
      </c>
      <c r="F713" s="13">
        <v>-78.114902760000007</v>
      </c>
      <c r="G713" s="13">
        <v>76.903157919999998</v>
      </c>
      <c r="H713" s="13">
        <f t="shared" ref="H713:H714" si="1152">I713+J713+K713+L713</f>
        <v>59.674233740000005</v>
      </c>
      <c r="I713" s="13">
        <v>-17.85922819</v>
      </c>
      <c r="J713" s="13">
        <v>130.74651352000001</v>
      </c>
      <c r="K713" s="13">
        <v>12.54345715</v>
      </c>
      <c r="L713" s="13">
        <v>-65.756508740000001</v>
      </c>
      <c r="M713" s="13">
        <f t="shared" ref="M713:M714" si="1153">N713+O713+P713+Q713</f>
        <v>0.20486512999999817</v>
      </c>
      <c r="N713" s="13">
        <v>-91.888152980000001</v>
      </c>
      <c r="O713" s="13">
        <v>171.01035969</v>
      </c>
      <c r="P713" s="13">
        <v>-55.488422360000001</v>
      </c>
      <c r="Q713" s="13">
        <v>-23.428919220000001</v>
      </c>
      <c r="R713" s="63">
        <v>692</v>
      </c>
    </row>
    <row r="714" spans="1:18" ht="12.95" customHeight="1" x14ac:dyDescent="0.2">
      <c r="A714" s="61">
        <v>693</v>
      </c>
      <c r="B714" s="46" t="s">
        <v>353</v>
      </c>
      <c r="C714" s="13">
        <f t="shared" si="1151"/>
        <v>-41.829158450000001</v>
      </c>
      <c r="D714" s="13">
        <v>-27.339621040000001</v>
      </c>
      <c r="E714" s="13">
        <v>-6.6211021499999996</v>
      </c>
      <c r="F714" s="13">
        <v>-19.767864119999999</v>
      </c>
      <c r="G714" s="13">
        <v>11.89942886</v>
      </c>
      <c r="H714" s="13">
        <f t="shared" si="1152"/>
        <v>-21.148477400000015</v>
      </c>
      <c r="I714" s="13">
        <v>132.41376439999999</v>
      </c>
      <c r="J714" s="13">
        <v>-131.36898600000001</v>
      </c>
      <c r="K714" s="13">
        <v>-20.943802489999999</v>
      </c>
      <c r="L714" s="13">
        <v>-1.24945331</v>
      </c>
      <c r="M714" s="13">
        <f t="shared" si="1153"/>
        <v>6.2760288300000013</v>
      </c>
      <c r="N714" s="13">
        <v>24.760328040000001</v>
      </c>
      <c r="O714" s="13">
        <v>-38.179451720000003</v>
      </c>
      <c r="P714" s="13">
        <v>49.741869489999999</v>
      </c>
      <c r="Q714" s="13">
        <v>-30.046716979999999</v>
      </c>
      <c r="R714" s="63">
        <v>693</v>
      </c>
    </row>
    <row r="715" spans="1:18" ht="12.95" customHeight="1" x14ac:dyDescent="0.2">
      <c r="A715" s="61">
        <v>694</v>
      </c>
      <c r="B715" s="35" t="s">
        <v>354</v>
      </c>
      <c r="C715" s="13">
        <f>C716+C717</f>
        <v>48.106438380000007</v>
      </c>
      <c r="D715" s="9">
        <f t="shared" ref="D715:G715" si="1154">D716+D717</f>
        <v>-2.8943356499999999</v>
      </c>
      <c r="E715" s="9">
        <f t="shared" si="1154"/>
        <v>-16.2094922</v>
      </c>
      <c r="F715" s="9">
        <f t="shared" si="1154"/>
        <v>98.923156809999995</v>
      </c>
      <c r="G715" s="9">
        <f t="shared" si="1154"/>
        <v>-31.71289058</v>
      </c>
      <c r="H715" s="13">
        <f>H716+H717</f>
        <v>99.147335240000004</v>
      </c>
      <c r="I715" s="10">
        <f t="shared" ref="I715:L715" si="1155">I716+I717</f>
        <v>28.051463890000001</v>
      </c>
      <c r="J715" s="10">
        <f t="shared" si="1155"/>
        <v>-2.5618132699999969</v>
      </c>
      <c r="K715" s="10">
        <f t="shared" si="1155"/>
        <v>42.584808259999996</v>
      </c>
      <c r="L715" s="10">
        <f t="shared" si="1155"/>
        <v>31.072876360000002</v>
      </c>
      <c r="M715" s="13">
        <f>M716+M717</f>
        <v>35.45593508999999</v>
      </c>
      <c r="N715" s="10">
        <f t="shared" ref="N715:Q715" si="1156">N716+N717</f>
        <v>-44.502357110000005</v>
      </c>
      <c r="O715" s="10">
        <f t="shared" si="1156"/>
        <v>29.977600119999998</v>
      </c>
      <c r="P715" s="10">
        <f t="shared" si="1156"/>
        <v>25.401278599999998</v>
      </c>
      <c r="Q715" s="10">
        <f t="shared" si="1156"/>
        <v>24.579413480000003</v>
      </c>
      <c r="R715" s="63">
        <v>694</v>
      </c>
    </row>
    <row r="716" spans="1:18" ht="12.95" customHeight="1" x14ac:dyDescent="0.2">
      <c r="A716" s="61">
        <v>695</v>
      </c>
      <c r="B716" s="36" t="s">
        <v>277</v>
      </c>
      <c r="C716" s="13">
        <f t="shared" ref="C716" si="1157">D716+E716+F716+G716</f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f t="shared" ref="H716" si="1158">I716+J716+K716+L716</f>
        <v>0</v>
      </c>
      <c r="I716" s="13">
        <v>0</v>
      </c>
      <c r="J716" s="13">
        <v>0</v>
      </c>
      <c r="K716" s="13">
        <v>0</v>
      </c>
      <c r="L716" s="13">
        <v>0</v>
      </c>
      <c r="M716" s="13">
        <f t="shared" ref="M716" si="1159">N716+O716+P716+Q716</f>
        <v>0</v>
      </c>
      <c r="N716" s="13">
        <v>0</v>
      </c>
      <c r="O716" s="13">
        <v>0</v>
      </c>
      <c r="P716" s="13">
        <v>0</v>
      </c>
      <c r="Q716" s="13">
        <v>0</v>
      </c>
      <c r="R716" s="63">
        <v>695</v>
      </c>
    </row>
    <row r="717" spans="1:18" ht="12.95" customHeight="1" x14ac:dyDescent="0.2">
      <c r="A717" s="61">
        <v>696</v>
      </c>
      <c r="B717" s="36" t="s">
        <v>306</v>
      </c>
      <c r="C717" s="13">
        <f>C718</f>
        <v>48.106438380000007</v>
      </c>
      <c r="D717" s="13">
        <f t="shared" ref="D717:Q717" si="1160">D718</f>
        <v>-2.8943356499999999</v>
      </c>
      <c r="E717" s="13">
        <f t="shared" si="1160"/>
        <v>-16.2094922</v>
      </c>
      <c r="F717" s="13">
        <f t="shared" si="1160"/>
        <v>98.923156809999995</v>
      </c>
      <c r="G717" s="13">
        <f t="shared" si="1160"/>
        <v>-31.71289058</v>
      </c>
      <c r="H717" s="13">
        <f>H718</f>
        <v>99.147335240000004</v>
      </c>
      <c r="I717" s="13">
        <f t="shared" si="1160"/>
        <v>28.051463890000001</v>
      </c>
      <c r="J717" s="13">
        <f t="shared" si="1160"/>
        <v>-2.5618132699999969</v>
      </c>
      <c r="K717" s="13">
        <f t="shared" si="1160"/>
        <v>42.584808259999996</v>
      </c>
      <c r="L717" s="13">
        <f t="shared" si="1160"/>
        <v>31.072876360000002</v>
      </c>
      <c r="M717" s="13">
        <f>M718</f>
        <v>35.45593508999999</v>
      </c>
      <c r="N717" s="13">
        <f t="shared" si="1160"/>
        <v>-44.502357110000005</v>
      </c>
      <c r="O717" s="13">
        <f t="shared" si="1160"/>
        <v>29.977600119999998</v>
      </c>
      <c r="P717" s="13">
        <f t="shared" si="1160"/>
        <v>25.401278599999998</v>
      </c>
      <c r="Q717" s="13">
        <f t="shared" si="1160"/>
        <v>24.579413480000003</v>
      </c>
      <c r="R717" s="63">
        <v>696</v>
      </c>
    </row>
    <row r="718" spans="1:18" ht="12.95" customHeight="1" x14ac:dyDescent="0.2">
      <c r="A718" s="61">
        <v>697</v>
      </c>
      <c r="B718" s="40" t="s">
        <v>75</v>
      </c>
      <c r="C718" s="13">
        <f>C719+C720+C721+C722+C723</f>
        <v>48.106438380000007</v>
      </c>
      <c r="D718" s="13">
        <f t="shared" ref="D718:Q718" si="1161">D719+D720+D721+D722+D723</f>
        <v>-2.8943356499999999</v>
      </c>
      <c r="E718" s="13">
        <f t="shared" si="1161"/>
        <v>-16.2094922</v>
      </c>
      <c r="F718" s="13">
        <f t="shared" si="1161"/>
        <v>98.923156809999995</v>
      </c>
      <c r="G718" s="13">
        <f t="shared" si="1161"/>
        <v>-31.71289058</v>
      </c>
      <c r="H718" s="13">
        <f t="shared" si="1161"/>
        <v>99.147335240000004</v>
      </c>
      <c r="I718" s="13">
        <f t="shared" si="1161"/>
        <v>28.051463890000001</v>
      </c>
      <c r="J718" s="13">
        <f t="shared" si="1161"/>
        <v>-2.5618132699999969</v>
      </c>
      <c r="K718" s="13">
        <f t="shared" si="1161"/>
        <v>42.584808259999996</v>
      </c>
      <c r="L718" s="13">
        <f t="shared" si="1161"/>
        <v>31.072876360000002</v>
      </c>
      <c r="M718" s="13">
        <f t="shared" si="1161"/>
        <v>35.45593508999999</v>
      </c>
      <c r="N718" s="13">
        <f t="shared" si="1161"/>
        <v>-44.502357110000005</v>
      </c>
      <c r="O718" s="13">
        <f t="shared" si="1161"/>
        <v>29.977600119999998</v>
      </c>
      <c r="P718" s="13">
        <f t="shared" si="1161"/>
        <v>25.401278599999998</v>
      </c>
      <c r="Q718" s="13">
        <f t="shared" si="1161"/>
        <v>24.579413480000003</v>
      </c>
      <c r="R718" s="63">
        <v>697</v>
      </c>
    </row>
    <row r="719" spans="1:18" ht="12.95" customHeight="1" x14ac:dyDescent="0.2">
      <c r="A719" s="61">
        <v>698</v>
      </c>
      <c r="B719" s="46" t="s">
        <v>355</v>
      </c>
      <c r="C719" s="13">
        <f t="shared" ref="C719:C723" si="1162">D719+E719+F719+G719</f>
        <v>7.67</v>
      </c>
      <c r="D719" s="13">
        <v>1.92</v>
      </c>
      <c r="E719" s="13">
        <v>1.9175</v>
      </c>
      <c r="F719" s="13">
        <v>1.915</v>
      </c>
      <c r="G719" s="13">
        <v>1.9175</v>
      </c>
      <c r="H719" s="13">
        <f t="shared" ref="H719:H723" si="1163">I719+J719+K719+L719</f>
        <v>7.7824999999999998</v>
      </c>
      <c r="I719" s="13">
        <v>1.9175</v>
      </c>
      <c r="J719" s="13">
        <v>1.9558500000000001</v>
      </c>
      <c r="K719" s="13">
        <v>1.9532999999999998</v>
      </c>
      <c r="L719" s="13">
        <v>1.9558499999999999</v>
      </c>
      <c r="M719" s="13">
        <f t="shared" ref="M719:M723" si="1164">N719+O719+P719+Q719</f>
        <v>7.7132669999999992</v>
      </c>
      <c r="N719" s="13">
        <v>1.9456249999999999</v>
      </c>
      <c r="O719" s="13">
        <v>1.9366749999999999</v>
      </c>
      <c r="P719" s="13">
        <v>1.914234</v>
      </c>
      <c r="Q719" s="13">
        <v>1.916733</v>
      </c>
      <c r="R719" s="63">
        <v>698</v>
      </c>
    </row>
    <row r="720" spans="1:18" ht="12.95" customHeight="1" x14ac:dyDescent="0.2">
      <c r="A720" s="61">
        <v>699</v>
      </c>
      <c r="B720" s="46" t="s">
        <v>307</v>
      </c>
      <c r="C720" s="13">
        <f t="shared" si="1162"/>
        <v>20.540233440000002</v>
      </c>
      <c r="D720" s="13">
        <v>10.214504440000001</v>
      </c>
      <c r="E720" s="13">
        <v>-43.289322589999998</v>
      </c>
      <c r="F720" s="13">
        <v>40.093218630000003</v>
      </c>
      <c r="G720" s="13">
        <v>13.521832959999999</v>
      </c>
      <c r="H720" s="13">
        <f t="shared" si="1163"/>
        <v>76.378407370000005</v>
      </c>
      <c r="I720" s="13">
        <v>17.73091952</v>
      </c>
      <c r="J720" s="13">
        <v>20.92073139</v>
      </c>
      <c r="K720" s="13">
        <v>13.460485879999998</v>
      </c>
      <c r="L720" s="13">
        <v>24.26627058</v>
      </c>
      <c r="M720" s="13">
        <f t="shared" si="1164"/>
        <v>87.82772177999999</v>
      </c>
      <c r="N720" s="13">
        <v>20.350406249999999</v>
      </c>
      <c r="O720" s="13">
        <v>24.207067989999999</v>
      </c>
      <c r="P720" s="13">
        <v>22.279476389999999</v>
      </c>
      <c r="Q720" s="13">
        <v>20.99077115</v>
      </c>
      <c r="R720" s="63">
        <v>699</v>
      </c>
    </row>
    <row r="721" spans="1:18" ht="12.95" customHeight="1" x14ac:dyDescent="0.2">
      <c r="A721" s="61">
        <v>700</v>
      </c>
      <c r="B721" s="46" t="s">
        <v>308</v>
      </c>
      <c r="C721" s="13">
        <f t="shared" si="1162"/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f t="shared" si="1163"/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f t="shared" si="1164"/>
        <v>0</v>
      </c>
      <c r="N721" s="13">
        <v>0</v>
      </c>
      <c r="O721" s="13">
        <v>0</v>
      </c>
      <c r="P721" s="13">
        <v>0</v>
      </c>
      <c r="Q721" s="13">
        <v>0</v>
      </c>
      <c r="R721" s="63">
        <v>700</v>
      </c>
    </row>
    <row r="722" spans="1:18" ht="12.95" customHeight="1" x14ac:dyDescent="0.2">
      <c r="A722" s="61">
        <v>701</v>
      </c>
      <c r="B722" s="46" t="s">
        <v>180</v>
      </c>
      <c r="C722" s="13">
        <f t="shared" si="1162"/>
        <v>19.261999530000004</v>
      </c>
      <c r="D722" s="13">
        <v>-15.18503289</v>
      </c>
      <c r="E722" s="13">
        <v>25.00457566</v>
      </c>
      <c r="F722" s="13">
        <v>56.755605899999999</v>
      </c>
      <c r="G722" s="13">
        <v>-47.31314914</v>
      </c>
      <c r="H722" s="13">
        <f t="shared" si="1163"/>
        <v>14.326471160000002</v>
      </c>
      <c r="I722" s="13">
        <v>8.2405095100000008</v>
      </c>
      <c r="J722" s="13">
        <v>-25.602554869999999</v>
      </c>
      <c r="K722" s="13">
        <v>27.005220569999999</v>
      </c>
      <c r="L722" s="13">
        <v>4.6832959499999998</v>
      </c>
      <c r="M722" s="13">
        <f t="shared" si="1164"/>
        <v>-60.776987500000004</v>
      </c>
      <c r="N722" s="13">
        <v>-66.968798570000004</v>
      </c>
      <c r="O722" s="13">
        <v>3.6617428099999998</v>
      </c>
      <c r="P722" s="13">
        <v>1.03373275</v>
      </c>
      <c r="Q722" s="13">
        <v>1.49633551</v>
      </c>
      <c r="R722" s="63">
        <v>701</v>
      </c>
    </row>
    <row r="723" spans="1:18" ht="12.95" customHeight="1" x14ac:dyDescent="0.2">
      <c r="A723" s="61">
        <v>702</v>
      </c>
      <c r="B723" s="46" t="s">
        <v>309</v>
      </c>
      <c r="C723" s="13">
        <f t="shared" si="1162"/>
        <v>0.63420540999999997</v>
      </c>
      <c r="D723" s="13">
        <v>0.15619279999999999</v>
      </c>
      <c r="E723" s="13">
        <v>0.15775473000000001</v>
      </c>
      <c r="F723" s="13">
        <v>0.15933227999999999</v>
      </c>
      <c r="G723" s="13">
        <v>0.1609256</v>
      </c>
      <c r="H723" s="13">
        <f t="shared" si="1163"/>
        <v>0.65995671</v>
      </c>
      <c r="I723" s="13">
        <v>0.16253486</v>
      </c>
      <c r="J723" s="13">
        <v>0.16416021</v>
      </c>
      <c r="K723" s="13">
        <v>0.16580180999999999</v>
      </c>
      <c r="L723" s="13">
        <v>0.16745983</v>
      </c>
      <c r="M723" s="13">
        <f t="shared" si="1164"/>
        <v>0.69193380999999998</v>
      </c>
      <c r="N723" s="13">
        <v>0.17041021000000001</v>
      </c>
      <c r="O723" s="13">
        <v>0.17211431999999999</v>
      </c>
      <c r="P723" s="13">
        <v>0.17383546</v>
      </c>
      <c r="Q723" s="13">
        <v>0.17557381999999999</v>
      </c>
      <c r="R723" s="63">
        <v>702</v>
      </c>
    </row>
    <row r="724" spans="1:18" ht="14.1" customHeight="1" x14ac:dyDescent="0.2">
      <c r="A724" s="61">
        <v>703</v>
      </c>
      <c r="B724" s="23" t="s">
        <v>356</v>
      </c>
      <c r="C724" s="67">
        <f>C725+C726+C727+C728+C737</f>
        <v>1919.6061515799997</v>
      </c>
      <c r="D724" s="67">
        <f t="shared" ref="D724:G724" si="1165">D725+D726+D727+D728+D737</f>
        <v>-804.56250636000004</v>
      </c>
      <c r="E724" s="67">
        <f t="shared" si="1165"/>
        <v>780.96892233999984</v>
      </c>
      <c r="F724" s="67">
        <f t="shared" si="1165"/>
        <v>2387.89572112</v>
      </c>
      <c r="G724" s="67">
        <f t="shared" si="1165"/>
        <v>-444.69598552000002</v>
      </c>
      <c r="H724" s="67">
        <f>H725+H726+H727+H728+H737</f>
        <v>123.61736485000002</v>
      </c>
      <c r="I724" s="67">
        <f t="shared" ref="I724:L724" si="1166">I725+I726+I727+I728+I737</f>
        <v>1.631719010000058</v>
      </c>
      <c r="J724" s="67">
        <f t="shared" si="1166"/>
        <v>873.90527651999946</v>
      </c>
      <c r="K724" s="67">
        <f t="shared" si="1166"/>
        <v>1266.1871809500003</v>
      </c>
      <c r="L724" s="67">
        <f t="shared" si="1166"/>
        <v>-2018.1068116299998</v>
      </c>
      <c r="M724" s="67">
        <f>M725+M726+M727+M728+M737</f>
        <v>-115.63302765999983</v>
      </c>
      <c r="N724" s="67">
        <f t="shared" ref="N724:Q724" si="1167">N725+N726+N727+N728+N737</f>
        <v>-1202.5337551799998</v>
      </c>
      <c r="O724" s="67">
        <f t="shared" si="1167"/>
        <v>2507.9960257400003</v>
      </c>
      <c r="P724" s="67">
        <f t="shared" si="1167"/>
        <v>7.918488090000027</v>
      </c>
      <c r="Q724" s="67">
        <f t="shared" si="1167"/>
        <v>-1429.0137863099999</v>
      </c>
      <c r="R724" s="63">
        <v>703</v>
      </c>
    </row>
    <row r="725" spans="1:18" ht="12.95" customHeight="1" x14ac:dyDescent="0.2">
      <c r="A725" s="61">
        <v>704</v>
      </c>
      <c r="B725" s="24" t="s">
        <v>357</v>
      </c>
      <c r="C725" s="13">
        <f t="shared" ref="C725:C727" si="1168">D725+E725+F725+G725</f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f t="shared" ref="H725:H727" si="1169">I725+J725+K725+L725</f>
        <v>0</v>
      </c>
      <c r="I725" s="13">
        <v>0</v>
      </c>
      <c r="J725" s="13">
        <v>0</v>
      </c>
      <c r="K725" s="13">
        <v>0</v>
      </c>
      <c r="L725" s="13">
        <v>0</v>
      </c>
      <c r="M725" s="13">
        <f t="shared" ref="M725:M727" si="1170">N725+O725+P725+Q725</f>
        <v>0</v>
      </c>
      <c r="N725" s="13">
        <v>0</v>
      </c>
      <c r="O725" s="13">
        <v>0</v>
      </c>
      <c r="P725" s="13">
        <v>0</v>
      </c>
      <c r="Q725" s="13">
        <v>0</v>
      </c>
      <c r="R725" s="63">
        <v>704</v>
      </c>
    </row>
    <row r="726" spans="1:18" ht="12.95" customHeight="1" x14ac:dyDescent="0.2">
      <c r="A726" s="61">
        <v>705</v>
      </c>
      <c r="B726" s="24" t="s">
        <v>358</v>
      </c>
      <c r="C726" s="13">
        <f t="shared" si="1168"/>
        <v>16.102108050000002</v>
      </c>
      <c r="D726" s="13">
        <v>8.3227668500000007</v>
      </c>
      <c r="E726" s="13">
        <v>1.58969523</v>
      </c>
      <c r="F726" s="13">
        <v>2.33732198</v>
      </c>
      <c r="G726" s="13">
        <v>3.8523239899999999</v>
      </c>
      <c r="H726" s="13">
        <f t="shared" si="1169"/>
        <v>87.282182419999984</v>
      </c>
      <c r="I726" s="13">
        <v>5.3766825300000001</v>
      </c>
      <c r="J726" s="13">
        <v>6.01644662</v>
      </c>
      <c r="K726" s="13">
        <v>68.721029689999995</v>
      </c>
      <c r="L726" s="13">
        <v>7.1680235799999998</v>
      </c>
      <c r="M726" s="13">
        <f t="shared" si="1170"/>
        <v>20.799486009999999</v>
      </c>
      <c r="N726" s="13">
        <v>6.4764316900000001</v>
      </c>
      <c r="O726" s="13">
        <v>5.53985825</v>
      </c>
      <c r="P726" s="13">
        <v>5.0121750699999996</v>
      </c>
      <c r="Q726" s="13">
        <v>3.7710210000000002</v>
      </c>
      <c r="R726" s="63">
        <v>705</v>
      </c>
    </row>
    <row r="727" spans="1:18" ht="12.95" customHeight="1" x14ac:dyDescent="0.2">
      <c r="A727" s="61">
        <v>706</v>
      </c>
      <c r="B727" s="24" t="s">
        <v>359</v>
      </c>
      <c r="C727" s="13">
        <f t="shared" si="1168"/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f t="shared" si="1169"/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f t="shared" si="1170"/>
        <v>0</v>
      </c>
      <c r="N727" s="13">
        <v>0</v>
      </c>
      <c r="O727" s="13">
        <v>0</v>
      </c>
      <c r="P727" s="13">
        <v>0</v>
      </c>
      <c r="Q727" s="13">
        <v>0</v>
      </c>
      <c r="R727" s="63">
        <v>706</v>
      </c>
    </row>
    <row r="728" spans="1:18" ht="12.95" customHeight="1" x14ac:dyDescent="0.2">
      <c r="A728" s="61">
        <v>707</v>
      </c>
      <c r="B728" s="24" t="s">
        <v>360</v>
      </c>
      <c r="C728" s="9">
        <f>C729+C732</f>
        <v>1903.5040435299998</v>
      </c>
      <c r="D728" s="9">
        <f>D729+D732</f>
        <v>-812.88527321000004</v>
      </c>
      <c r="E728" s="9">
        <f t="shared" ref="E728:G728" si="1171">E729+E732</f>
        <v>779.37922710999987</v>
      </c>
      <c r="F728" s="9">
        <f t="shared" si="1171"/>
        <v>2385.5583991399999</v>
      </c>
      <c r="G728" s="9">
        <f t="shared" si="1171"/>
        <v>-448.54830951000002</v>
      </c>
      <c r="H728" s="9">
        <f>H729+H732</f>
        <v>36.335182430000032</v>
      </c>
      <c r="I728" s="9">
        <f>I729+I732</f>
        <v>-3.744963519999942</v>
      </c>
      <c r="J728" s="9">
        <f t="shared" ref="J728:L728" si="1172">J729+J732</f>
        <v>867.88882989999945</v>
      </c>
      <c r="K728" s="9">
        <f t="shared" si="1172"/>
        <v>1197.4661512600003</v>
      </c>
      <c r="L728" s="9">
        <f t="shared" si="1172"/>
        <v>-2025.2748352099998</v>
      </c>
      <c r="M728" s="9">
        <f>M729+M732</f>
        <v>-136.43251366999982</v>
      </c>
      <c r="N728" s="9">
        <f>N729+N732</f>
        <v>-1209.0101868699999</v>
      </c>
      <c r="O728" s="9">
        <f t="shared" ref="O728:Q728" si="1173">O729+O732</f>
        <v>2502.4561674900001</v>
      </c>
      <c r="P728" s="9">
        <f t="shared" si="1173"/>
        <v>2.9063130200000273</v>
      </c>
      <c r="Q728" s="9">
        <f t="shared" si="1173"/>
        <v>-1432.7848073099999</v>
      </c>
      <c r="R728" s="63">
        <v>707</v>
      </c>
    </row>
    <row r="729" spans="1:18" ht="12.95" customHeight="1" x14ac:dyDescent="0.2">
      <c r="A729" s="61">
        <v>708</v>
      </c>
      <c r="B729" s="25" t="s">
        <v>361</v>
      </c>
      <c r="C729" s="13">
        <f>C730+C731</f>
        <v>3032.2479553099997</v>
      </c>
      <c r="D729" s="9">
        <f t="shared" ref="D729:G729" si="1174">D730+D731</f>
        <v>-231.9026628</v>
      </c>
      <c r="E729" s="9">
        <f t="shared" si="1174"/>
        <v>712.24965854999982</v>
      </c>
      <c r="F729" s="9">
        <f t="shared" si="1174"/>
        <v>2308.4928911500001</v>
      </c>
      <c r="G729" s="9">
        <f t="shared" si="1174"/>
        <v>243.40806841</v>
      </c>
      <c r="H729" s="13">
        <f>H730+H731</f>
        <v>479.88614351000001</v>
      </c>
      <c r="I729" s="10">
        <f t="shared" ref="I729:L729" si="1175">I730+I731</f>
        <v>556.42978774999995</v>
      </c>
      <c r="J729" s="10">
        <f t="shared" si="1175"/>
        <v>169.58014231999971</v>
      </c>
      <c r="K729" s="10">
        <f t="shared" si="1175"/>
        <v>802.1824420300004</v>
      </c>
      <c r="L729" s="10">
        <f t="shared" si="1175"/>
        <v>-1048.30622859</v>
      </c>
      <c r="M729" s="13">
        <f>M730+M731</f>
        <v>-295.37281300999996</v>
      </c>
      <c r="N729" s="10">
        <f t="shared" ref="N729:Q729" si="1176">N730+N731</f>
        <v>-497.90595072999997</v>
      </c>
      <c r="O729" s="10">
        <f t="shared" si="1176"/>
        <v>1153.67451028</v>
      </c>
      <c r="P729" s="10">
        <f t="shared" si="1176"/>
        <v>-334.49386665999998</v>
      </c>
      <c r="Q729" s="10">
        <f t="shared" si="1176"/>
        <v>-616.64750590000006</v>
      </c>
      <c r="R729" s="63">
        <v>708</v>
      </c>
    </row>
    <row r="730" spans="1:18" ht="12.95" customHeight="1" x14ac:dyDescent="0.2">
      <c r="A730" s="61">
        <v>709</v>
      </c>
      <c r="B730" s="26" t="s">
        <v>362</v>
      </c>
      <c r="C730" s="13">
        <f t="shared" ref="C730:C731" si="1177">D730+E730+F730+G730</f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f t="shared" ref="H730:H731" si="1178">I730+J730+K730+L730</f>
        <v>0</v>
      </c>
      <c r="I730" s="13">
        <v>0</v>
      </c>
      <c r="J730" s="13">
        <v>0</v>
      </c>
      <c r="K730" s="13">
        <v>0</v>
      </c>
      <c r="L730" s="13">
        <v>0</v>
      </c>
      <c r="M730" s="13">
        <f t="shared" ref="M730:M731" si="1179">N730+O730+P730+Q730</f>
        <v>0</v>
      </c>
      <c r="N730" s="13">
        <v>0</v>
      </c>
      <c r="O730" s="13">
        <v>0</v>
      </c>
      <c r="P730" s="13">
        <v>0</v>
      </c>
      <c r="Q730" s="13">
        <v>0</v>
      </c>
      <c r="R730" s="63">
        <v>709</v>
      </c>
    </row>
    <row r="731" spans="1:18" ht="12.95" customHeight="1" x14ac:dyDescent="0.2">
      <c r="A731" s="61">
        <v>710</v>
      </c>
      <c r="B731" s="26" t="s">
        <v>363</v>
      </c>
      <c r="C731" s="13">
        <f t="shared" si="1177"/>
        <v>3032.2479553099997</v>
      </c>
      <c r="D731" s="13">
        <v>-231.9026628</v>
      </c>
      <c r="E731" s="13">
        <v>712.24965854999982</v>
      </c>
      <c r="F731" s="13">
        <v>2308.4928911500001</v>
      </c>
      <c r="G731" s="13">
        <v>243.40806841</v>
      </c>
      <c r="H731" s="13">
        <f t="shared" si="1178"/>
        <v>479.88614351000001</v>
      </c>
      <c r="I731" s="13">
        <v>556.42978774999995</v>
      </c>
      <c r="J731" s="13">
        <v>169.58014231999971</v>
      </c>
      <c r="K731" s="13">
        <v>802.1824420300004</v>
      </c>
      <c r="L731" s="13">
        <v>-1048.30622859</v>
      </c>
      <c r="M731" s="13">
        <f t="shared" si="1179"/>
        <v>-295.37281300999996</v>
      </c>
      <c r="N731" s="13">
        <v>-497.90595072999997</v>
      </c>
      <c r="O731" s="13">
        <v>1153.67451028</v>
      </c>
      <c r="P731" s="13">
        <v>-334.49386665999998</v>
      </c>
      <c r="Q731" s="13">
        <v>-616.64750590000006</v>
      </c>
      <c r="R731" s="63">
        <v>710</v>
      </c>
    </row>
    <row r="732" spans="1:18" ht="12.95" customHeight="1" x14ac:dyDescent="0.2">
      <c r="A732" s="61">
        <v>711</v>
      </c>
      <c r="B732" s="25" t="s">
        <v>364</v>
      </c>
      <c r="C732" s="11">
        <f>C733+C734+C735+C736</f>
        <v>-1128.74391178</v>
      </c>
      <c r="D732" s="11">
        <f t="shared" ref="D732:G732" si="1180">D733+D734+D735+D736</f>
        <v>-580.98261041000001</v>
      </c>
      <c r="E732" s="11">
        <f t="shared" si="1180"/>
        <v>67.129568559999996</v>
      </c>
      <c r="F732" s="11">
        <f t="shared" si="1180"/>
        <v>77.06550799</v>
      </c>
      <c r="G732" s="11">
        <f t="shared" si="1180"/>
        <v>-691.95637792000002</v>
      </c>
      <c r="H732" s="11">
        <f>H733+H734+H735+H736</f>
        <v>-443.55096107999998</v>
      </c>
      <c r="I732" s="11">
        <f t="shared" ref="I732:L732" si="1181">I733+I734+I735+I736</f>
        <v>-560.17475126999989</v>
      </c>
      <c r="J732" s="11">
        <f t="shared" si="1181"/>
        <v>698.30868757999974</v>
      </c>
      <c r="K732" s="11">
        <f t="shared" si="1181"/>
        <v>395.28370922999989</v>
      </c>
      <c r="L732" s="11">
        <f t="shared" si="1181"/>
        <v>-976.96860661999972</v>
      </c>
      <c r="M732" s="11">
        <f>M733+M734+M735+M736</f>
        <v>158.94029934000014</v>
      </c>
      <c r="N732" s="11">
        <f t="shared" ref="N732:Q732" si="1182">N733+N734+N735+N736</f>
        <v>-711.10423614000001</v>
      </c>
      <c r="O732" s="11">
        <f t="shared" si="1182"/>
        <v>1348.78165721</v>
      </c>
      <c r="P732" s="11">
        <f t="shared" si="1182"/>
        <v>337.40017968000001</v>
      </c>
      <c r="Q732" s="11">
        <f t="shared" si="1182"/>
        <v>-816.13730140999996</v>
      </c>
      <c r="R732" s="63">
        <v>711</v>
      </c>
    </row>
    <row r="733" spans="1:18" ht="12.95" customHeight="1" x14ac:dyDescent="0.2">
      <c r="A733" s="61">
        <v>712</v>
      </c>
      <c r="B733" s="26" t="s">
        <v>365</v>
      </c>
      <c r="C733" s="13">
        <f t="shared" ref="C733:C737" si="1183">D733+E733+F733+G733</f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f t="shared" ref="H733:H737" si="1184">I733+J733+K733+L733</f>
        <v>0</v>
      </c>
      <c r="I733" s="13">
        <v>0</v>
      </c>
      <c r="J733" s="13">
        <v>0</v>
      </c>
      <c r="K733" s="13">
        <v>0</v>
      </c>
      <c r="L733" s="13">
        <v>0</v>
      </c>
      <c r="M733" s="13">
        <f t="shared" ref="M733:M737" si="1185">N733+O733+P733+Q733</f>
        <v>0</v>
      </c>
      <c r="N733" s="13">
        <v>0</v>
      </c>
      <c r="O733" s="13">
        <v>0</v>
      </c>
      <c r="P733" s="13">
        <v>0</v>
      </c>
      <c r="Q733" s="13">
        <v>0</v>
      </c>
      <c r="R733" s="63">
        <v>712</v>
      </c>
    </row>
    <row r="734" spans="1:18" ht="12.95" customHeight="1" x14ac:dyDescent="0.2">
      <c r="A734" s="61">
        <v>713</v>
      </c>
      <c r="B734" s="26" t="s">
        <v>366</v>
      </c>
      <c r="C734" s="13">
        <f t="shared" si="1183"/>
        <v>-1128.74391178</v>
      </c>
      <c r="D734" s="13">
        <v>-580.98261041000001</v>
      </c>
      <c r="E734" s="13">
        <v>67.129568559999996</v>
      </c>
      <c r="F734" s="13">
        <v>77.06550799</v>
      </c>
      <c r="G734" s="13">
        <v>-691.95637792000002</v>
      </c>
      <c r="H734" s="13">
        <f t="shared" si="1184"/>
        <v>-443.55096107999998</v>
      </c>
      <c r="I734" s="13">
        <v>-560.17475126999989</v>
      </c>
      <c r="J734" s="13">
        <v>698.30868757999974</v>
      </c>
      <c r="K734" s="13">
        <v>395.28370922999989</v>
      </c>
      <c r="L734" s="13">
        <v>-976.96860661999972</v>
      </c>
      <c r="M734" s="13">
        <f t="shared" si="1185"/>
        <v>158.94029934000014</v>
      </c>
      <c r="N734" s="13">
        <v>-711.10423614000001</v>
      </c>
      <c r="O734" s="13">
        <v>1348.78165721</v>
      </c>
      <c r="P734" s="13">
        <v>337.40017968000001</v>
      </c>
      <c r="Q734" s="13">
        <v>-816.13730140999996</v>
      </c>
      <c r="R734" s="63">
        <v>713</v>
      </c>
    </row>
    <row r="735" spans="1:18" ht="12.95" customHeight="1" x14ac:dyDescent="0.2">
      <c r="A735" s="61">
        <v>714</v>
      </c>
      <c r="B735" s="26" t="s">
        <v>367</v>
      </c>
      <c r="C735" s="13">
        <f t="shared" si="1183"/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f t="shared" si="1184"/>
        <v>0</v>
      </c>
      <c r="I735" s="13">
        <v>0</v>
      </c>
      <c r="J735" s="13">
        <v>0</v>
      </c>
      <c r="K735" s="13">
        <v>0</v>
      </c>
      <c r="L735" s="13">
        <v>0</v>
      </c>
      <c r="M735" s="13">
        <f t="shared" si="1185"/>
        <v>0</v>
      </c>
      <c r="N735" s="13">
        <v>0</v>
      </c>
      <c r="O735" s="13">
        <v>0</v>
      </c>
      <c r="P735" s="13">
        <v>0</v>
      </c>
      <c r="Q735" s="13">
        <v>0</v>
      </c>
      <c r="R735" s="63">
        <v>714</v>
      </c>
    </row>
    <row r="736" spans="1:18" ht="12.95" customHeight="1" x14ac:dyDescent="0.2">
      <c r="A736" s="61">
        <v>715</v>
      </c>
      <c r="B736" s="26" t="s">
        <v>368</v>
      </c>
      <c r="C736" s="13">
        <f t="shared" si="1183"/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f t="shared" si="1184"/>
        <v>0</v>
      </c>
      <c r="I736" s="13">
        <v>0</v>
      </c>
      <c r="J736" s="13">
        <v>0</v>
      </c>
      <c r="K736" s="13">
        <v>0</v>
      </c>
      <c r="L736" s="13">
        <v>0</v>
      </c>
      <c r="M736" s="13">
        <f t="shared" si="1185"/>
        <v>0</v>
      </c>
      <c r="N736" s="13">
        <v>0</v>
      </c>
      <c r="O736" s="13">
        <v>0</v>
      </c>
      <c r="P736" s="13">
        <v>0</v>
      </c>
      <c r="Q736" s="13">
        <v>0</v>
      </c>
      <c r="R736" s="63">
        <v>715</v>
      </c>
    </row>
    <row r="737" spans="1:18" ht="12.95" customHeight="1" x14ac:dyDescent="0.2">
      <c r="A737" s="61">
        <v>716</v>
      </c>
      <c r="B737" s="24" t="s">
        <v>369</v>
      </c>
      <c r="C737" s="13">
        <f t="shared" si="1183"/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f t="shared" si="1184"/>
        <v>0</v>
      </c>
      <c r="I737" s="13">
        <v>0</v>
      </c>
      <c r="J737" s="13">
        <v>0</v>
      </c>
      <c r="K737" s="13">
        <v>0</v>
      </c>
      <c r="L737" s="13">
        <v>0</v>
      </c>
      <c r="M737" s="13">
        <f t="shared" si="1185"/>
        <v>0</v>
      </c>
      <c r="N737" s="13">
        <v>0</v>
      </c>
      <c r="O737" s="13">
        <v>0</v>
      </c>
      <c r="P737" s="13">
        <v>0</v>
      </c>
      <c r="Q737" s="13">
        <v>0</v>
      </c>
      <c r="R737" s="63">
        <v>716</v>
      </c>
    </row>
    <row r="738" spans="1:18" ht="15" customHeight="1" x14ac:dyDescent="0.2">
      <c r="A738" s="61">
        <v>717</v>
      </c>
      <c r="B738" s="8" t="s">
        <v>22</v>
      </c>
      <c r="C738" s="62">
        <f t="shared" ref="C738:Q738" si="1186">-C14-C446</f>
        <v>-5040.2203954899969</v>
      </c>
      <c r="D738" s="62">
        <f t="shared" si="1186"/>
        <v>-523.58677717000023</v>
      </c>
      <c r="E738" s="62">
        <f t="shared" si="1186"/>
        <v>-991.30863054999884</v>
      </c>
      <c r="F738" s="62">
        <f t="shared" si="1186"/>
        <v>-2920.681821090001</v>
      </c>
      <c r="G738" s="62">
        <f t="shared" si="1186"/>
        <v>-604.64316667999992</v>
      </c>
      <c r="H738" s="62">
        <f t="shared" si="1186"/>
        <v>-314.55624651998642</v>
      </c>
      <c r="I738" s="62">
        <f t="shared" si="1186"/>
        <v>687.55574940000088</v>
      </c>
      <c r="J738" s="62">
        <f t="shared" si="1186"/>
        <v>-1486.29110016</v>
      </c>
      <c r="K738" s="62">
        <f t="shared" si="1186"/>
        <v>-881.23333264999746</v>
      </c>
      <c r="L738" s="62">
        <f t="shared" si="1186"/>
        <v>1365.4124368900013</v>
      </c>
      <c r="M738" s="62">
        <f t="shared" si="1186"/>
        <v>-4631.4915890999891</v>
      </c>
      <c r="N738" s="62">
        <f t="shared" si="1186"/>
        <v>-2505.3192504200001</v>
      </c>
      <c r="O738" s="62">
        <f t="shared" si="1186"/>
        <v>-806.35789540000053</v>
      </c>
      <c r="P738" s="62">
        <f t="shared" si="1186"/>
        <v>-1269.2769946200019</v>
      </c>
      <c r="Q738" s="62">
        <f t="shared" si="1186"/>
        <v>-50.537448660001587</v>
      </c>
      <c r="R738" s="63">
        <v>717</v>
      </c>
    </row>
    <row r="739" spans="1:18" ht="6" customHeight="1" x14ac:dyDescent="0.2">
      <c r="A739" s="7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76"/>
    </row>
    <row r="740" spans="1:18" s="79" customFormat="1" ht="6" customHeight="1" x14ac:dyDescent="0.2">
      <c r="A740" s="77"/>
      <c r="B740" s="19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7"/>
    </row>
    <row r="741" spans="1:18" s="79" customFormat="1" ht="12.75" customHeight="1" x14ac:dyDescent="0.2">
      <c r="A741" s="22" t="s">
        <v>372</v>
      </c>
      <c r="B741" s="16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</row>
    <row r="742" spans="1:18" s="79" customFormat="1" ht="12.75" customHeight="1" x14ac:dyDescent="0.2">
      <c r="A742" s="18" t="s">
        <v>375</v>
      </c>
      <c r="B742" s="16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</row>
    <row r="743" spans="1:18" ht="12.75" customHeight="1" x14ac:dyDescent="0.2">
      <c r="A743" s="55" t="s">
        <v>12</v>
      </c>
      <c r="B743" s="81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</row>
    <row r="744" spans="1:18" ht="12.75" customHeight="1" x14ac:dyDescent="0.2">
      <c r="A744" s="55" t="s">
        <v>13</v>
      </c>
      <c r="B744" s="81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</row>
    <row r="745" spans="1:18" ht="12.75" customHeight="1" x14ac:dyDescent="0.2">
      <c r="A745" s="55" t="s">
        <v>17</v>
      </c>
      <c r="B745" s="81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</row>
    <row r="746" spans="1:18" ht="12.75" customHeight="1" x14ac:dyDescent="0.2">
      <c r="A746" s="55" t="s">
        <v>18</v>
      </c>
      <c r="B746" s="81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</row>
    <row r="747" spans="1:18" ht="12.75" customHeight="1" x14ac:dyDescent="0.2">
      <c r="B747" s="81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</row>
    <row r="748" spans="1:18" ht="12.75" customHeight="1" x14ac:dyDescent="0.2">
      <c r="B748" s="81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</row>
    <row r="749" spans="1:18" ht="12.75" customHeight="1" x14ac:dyDescent="0.2">
      <c r="B749" s="81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</row>
    <row r="750" spans="1:18" ht="12.75" customHeight="1" x14ac:dyDescent="0.2">
      <c r="B750" s="81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</row>
    <row r="751" spans="1:18" ht="12.75" customHeight="1" x14ac:dyDescent="0.2">
      <c r="B751" s="81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</row>
    <row r="752" spans="1:18" ht="12.75" customHeight="1" x14ac:dyDescent="0.2">
      <c r="B752" s="81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</row>
    <row r="753" spans="1:144" ht="12.75" customHeight="1" x14ac:dyDescent="0.2">
      <c r="B753" s="81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</row>
    <row r="754" spans="1:144" ht="12.75" customHeight="1" x14ac:dyDescent="0.2">
      <c r="B754" s="3"/>
      <c r="C754" s="82"/>
      <c r="D754" s="82"/>
      <c r="E754" s="82"/>
      <c r="F754" s="82"/>
    </row>
    <row r="755" spans="1:144" ht="12.75" customHeight="1" x14ac:dyDescent="0.2">
      <c r="C755" s="82"/>
      <c r="D755" s="82"/>
      <c r="E755" s="82"/>
      <c r="F755" s="82"/>
    </row>
    <row r="756" spans="1:144" s="82" customFormat="1" ht="12.75" customHeight="1" x14ac:dyDescent="0.2">
      <c r="A756" s="55"/>
      <c r="B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5"/>
      <c r="BI756" s="55"/>
      <c r="BJ756" s="55"/>
      <c r="BK756" s="55"/>
      <c r="BL756" s="55"/>
      <c r="BM756" s="55"/>
      <c r="BN756" s="55"/>
      <c r="BO756" s="55"/>
      <c r="BP756" s="55"/>
      <c r="BQ756" s="55"/>
      <c r="BR756" s="55"/>
      <c r="BS756" s="55"/>
      <c r="BT756" s="55"/>
      <c r="BU756" s="55"/>
      <c r="BV756" s="55"/>
      <c r="BW756" s="55"/>
      <c r="BX756" s="55"/>
      <c r="BY756" s="55"/>
      <c r="BZ756" s="55"/>
      <c r="CA756" s="55"/>
      <c r="CB756" s="55"/>
      <c r="CC756" s="55"/>
      <c r="CD756" s="55"/>
      <c r="CE756" s="55"/>
      <c r="CF756" s="55"/>
      <c r="CG756" s="55"/>
      <c r="CH756" s="55"/>
      <c r="CI756" s="55"/>
      <c r="CJ756" s="55"/>
      <c r="CK756" s="55"/>
      <c r="CL756" s="55"/>
      <c r="CM756" s="55"/>
      <c r="CN756" s="55"/>
      <c r="CO756" s="55"/>
      <c r="CP756" s="55"/>
      <c r="CQ756" s="55"/>
      <c r="CR756" s="55"/>
      <c r="CS756" s="55"/>
      <c r="CT756" s="55"/>
      <c r="CU756" s="55"/>
      <c r="CV756" s="55"/>
      <c r="CW756" s="55"/>
      <c r="CX756" s="55"/>
      <c r="CY756" s="55"/>
      <c r="CZ756" s="55"/>
      <c r="DA756" s="55"/>
      <c r="DB756" s="55"/>
      <c r="DC756" s="55"/>
      <c r="DD756" s="55"/>
      <c r="DE756" s="55"/>
      <c r="DF756" s="55"/>
      <c r="DG756" s="55"/>
      <c r="DH756" s="55"/>
      <c r="DI756" s="55"/>
      <c r="DJ756" s="55"/>
      <c r="DK756" s="55"/>
      <c r="DL756" s="55"/>
      <c r="DM756" s="55"/>
      <c r="DN756" s="55"/>
      <c r="DO756" s="55"/>
      <c r="DP756" s="55"/>
      <c r="DQ756" s="55"/>
      <c r="DR756" s="55"/>
      <c r="DS756" s="55"/>
      <c r="DT756" s="55"/>
      <c r="DU756" s="55"/>
      <c r="DV756" s="55"/>
      <c r="DW756" s="55"/>
      <c r="DX756" s="55"/>
      <c r="DY756" s="55"/>
      <c r="DZ756" s="55"/>
      <c r="EA756" s="55"/>
      <c r="EB756" s="55"/>
      <c r="EC756" s="55"/>
      <c r="ED756" s="55"/>
      <c r="EE756" s="55"/>
      <c r="EF756" s="55"/>
      <c r="EG756" s="55"/>
      <c r="EH756" s="55"/>
      <c r="EI756" s="55"/>
      <c r="EJ756" s="55"/>
      <c r="EK756" s="55"/>
      <c r="EL756" s="55"/>
      <c r="EM756" s="55"/>
      <c r="EN756" s="55"/>
    </row>
    <row r="757" spans="1:144" s="82" customFormat="1" ht="12.75" customHeight="1" x14ac:dyDescent="0.2">
      <c r="A757" s="55"/>
      <c r="B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55"/>
      <c r="BO757" s="55"/>
      <c r="BP757" s="55"/>
      <c r="BQ757" s="55"/>
      <c r="BR757" s="55"/>
      <c r="BS757" s="55"/>
      <c r="BT757" s="55"/>
      <c r="BU757" s="55"/>
      <c r="BV757" s="55"/>
      <c r="BW757" s="55"/>
      <c r="BX757" s="55"/>
      <c r="BY757" s="55"/>
      <c r="BZ757" s="55"/>
      <c r="CA757" s="55"/>
      <c r="CB757" s="55"/>
      <c r="CC757" s="55"/>
      <c r="CD757" s="55"/>
      <c r="CE757" s="55"/>
      <c r="CF757" s="55"/>
      <c r="CG757" s="55"/>
      <c r="CH757" s="55"/>
      <c r="CI757" s="55"/>
      <c r="CJ757" s="55"/>
      <c r="CK757" s="55"/>
      <c r="CL757" s="55"/>
      <c r="CM757" s="55"/>
      <c r="CN757" s="55"/>
      <c r="CO757" s="55"/>
      <c r="CP757" s="55"/>
      <c r="CQ757" s="55"/>
      <c r="CR757" s="55"/>
      <c r="CS757" s="55"/>
      <c r="CT757" s="55"/>
      <c r="CU757" s="55"/>
      <c r="CV757" s="55"/>
      <c r="CW757" s="55"/>
      <c r="CX757" s="55"/>
      <c r="CY757" s="55"/>
      <c r="CZ757" s="55"/>
      <c r="DA757" s="55"/>
      <c r="DB757" s="55"/>
      <c r="DC757" s="55"/>
      <c r="DD757" s="55"/>
      <c r="DE757" s="55"/>
      <c r="DF757" s="55"/>
      <c r="DG757" s="55"/>
      <c r="DH757" s="55"/>
      <c r="DI757" s="55"/>
      <c r="DJ757" s="55"/>
      <c r="DK757" s="55"/>
      <c r="DL757" s="55"/>
      <c r="DM757" s="55"/>
      <c r="DN757" s="55"/>
      <c r="DO757" s="55"/>
      <c r="DP757" s="55"/>
      <c r="DQ757" s="55"/>
      <c r="DR757" s="55"/>
      <c r="DS757" s="55"/>
      <c r="DT757" s="55"/>
      <c r="DU757" s="55"/>
      <c r="DV757" s="55"/>
      <c r="DW757" s="55"/>
      <c r="DX757" s="55"/>
      <c r="DY757" s="55"/>
      <c r="DZ757" s="55"/>
      <c r="EA757" s="55"/>
      <c r="EB757" s="55"/>
      <c r="EC757" s="55"/>
      <c r="ED757" s="55"/>
      <c r="EE757" s="55"/>
      <c r="EF757" s="55"/>
      <c r="EG757" s="55"/>
      <c r="EH757" s="55"/>
      <c r="EI757" s="55"/>
      <c r="EJ757" s="55"/>
      <c r="EK757" s="55"/>
      <c r="EL757" s="55"/>
      <c r="EM757" s="55"/>
      <c r="EN757" s="55"/>
    </row>
    <row r="758" spans="1:144" s="82" customFormat="1" ht="12.75" customHeight="1" x14ac:dyDescent="0.2">
      <c r="A758" s="55"/>
      <c r="B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55"/>
      <c r="DM758" s="55"/>
      <c r="DN758" s="55"/>
      <c r="DO758" s="55"/>
      <c r="DP758" s="55"/>
      <c r="DQ758" s="55"/>
      <c r="DR758" s="55"/>
      <c r="DS758" s="55"/>
      <c r="DT758" s="55"/>
      <c r="DU758" s="55"/>
      <c r="DV758" s="55"/>
      <c r="DW758" s="55"/>
      <c r="DX758" s="55"/>
      <c r="DY758" s="55"/>
      <c r="DZ758" s="55"/>
      <c r="EA758" s="55"/>
      <c r="EB758" s="55"/>
      <c r="EC758" s="55"/>
      <c r="ED758" s="55"/>
      <c r="EE758" s="55"/>
      <c r="EF758" s="55"/>
      <c r="EG758" s="55"/>
      <c r="EH758" s="55"/>
      <c r="EI758" s="55"/>
      <c r="EJ758" s="55"/>
      <c r="EK758" s="55"/>
      <c r="EL758" s="55"/>
      <c r="EM758" s="55"/>
      <c r="EN758" s="55"/>
    </row>
    <row r="759" spans="1:144" s="82" customFormat="1" ht="12.75" customHeight="1" x14ac:dyDescent="0.2">
      <c r="A759" s="55"/>
      <c r="B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  <c r="CD759" s="55"/>
      <c r="CE759" s="55"/>
      <c r="CF759" s="55"/>
      <c r="CG759" s="55"/>
      <c r="CH759" s="55"/>
      <c r="CI759" s="55"/>
      <c r="CJ759" s="55"/>
      <c r="CK759" s="55"/>
      <c r="CL759" s="55"/>
      <c r="CM759" s="55"/>
      <c r="CN759" s="55"/>
      <c r="CO759" s="55"/>
      <c r="CP759" s="55"/>
      <c r="CQ759" s="55"/>
      <c r="CR759" s="55"/>
      <c r="CS759" s="55"/>
      <c r="CT759" s="55"/>
      <c r="CU759" s="55"/>
      <c r="CV759" s="55"/>
      <c r="CW759" s="55"/>
      <c r="CX759" s="55"/>
      <c r="CY759" s="55"/>
      <c r="CZ759" s="55"/>
      <c r="DA759" s="55"/>
      <c r="DB759" s="55"/>
      <c r="DC759" s="55"/>
      <c r="DD759" s="55"/>
      <c r="DE759" s="55"/>
      <c r="DF759" s="55"/>
      <c r="DG759" s="55"/>
      <c r="DH759" s="55"/>
      <c r="DI759" s="55"/>
      <c r="DJ759" s="55"/>
      <c r="DK759" s="55"/>
      <c r="DL759" s="55"/>
      <c r="DM759" s="55"/>
      <c r="DN759" s="55"/>
      <c r="DO759" s="55"/>
      <c r="DP759" s="55"/>
      <c r="DQ759" s="55"/>
      <c r="DR759" s="55"/>
      <c r="DS759" s="55"/>
      <c r="DT759" s="55"/>
      <c r="DU759" s="55"/>
      <c r="DV759" s="55"/>
      <c r="DW759" s="55"/>
      <c r="DX759" s="55"/>
      <c r="DY759" s="55"/>
      <c r="DZ759" s="55"/>
      <c r="EA759" s="55"/>
      <c r="EB759" s="55"/>
      <c r="EC759" s="55"/>
      <c r="ED759" s="55"/>
      <c r="EE759" s="55"/>
      <c r="EF759" s="55"/>
      <c r="EG759" s="55"/>
      <c r="EH759" s="55"/>
      <c r="EI759" s="55"/>
      <c r="EJ759" s="55"/>
      <c r="EK759" s="55"/>
      <c r="EL759" s="55"/>
      <c r="EM759" s="55"/>
      <c r="EN759" s="55"/>
    </row>
    <row r="760" spans="1:144" s="82" customFormat="1" ht="12.75" customHeight="1" x14ac:dyDescent="0.2">
      <c r="A760" s="55"/>
      <c r="B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5"/>
      <c r="BI760" s="55"/>
      <c r="BJ760" s="55"/>
      <c r="BK760" s="55"/>
      <c r="BL760" s="55"/>
      <c r="BM760" s="55"/>
      <c r="BN760" s="55"/>
      <c r="BO760" s="55"/>
      <c r="BP760" s="55"/>
      <c r="BQ760" s="55"/>
      <c r="BR760" s="55"/>
      <c r="BS760" s="55"/>
      <c r="BT760" s="55"/>
      <c r="BU760" s="55"/>
      <c r="BV760" s="55"/>
      <c r="BW760" s="55"/>
      <c r="BX760" s="55"/>
      <c r="BY760" s="55"/>
      <c r="BZ760" s="55"/>
      <c r="CA760" s="55"/>
      <c r="CB760" s="55"/>
      <c r="CC760" s="55"/>
      <c r="CD760" s="55"/>
      <c r="CE760" s="55"/>
      <c r="CF760" s="55"/>
      <c r="CG760" s="55"/>
      <c r="CH760" s="55"/>
      <c r="CI760" s="55"/>
      <c r="CJ760" s="55"/>
      <c r="CK760" s="55"/>
      <c r="CL760" s="55"/>
      <c r="CM760" s="55"/>
      <c r="CN760" s="55"/>
      <c r="CO760" s="55"/>
      <c r="CP760" s="55"/>
      <c r="CQ760" s="55"/>
      <c r="CR760" s="55"/>
      <c r="CS760" s="55"/>
      <c r="CT760" s="55"/>
      <c r="CU760" s="55"/>
      <c r="CV760" s="55"/>
      <c r="CW760" s="55"/>
      <c r="CX760" s="55"/>
      <c r="CY760" s="55"/>
      <c r="CZ760" s="55"/>
      <c r="DA760" s="55"/>
      <c r="DB760" s="55"/>
      <c r="DC760" s="55"/>
      <c r="DD760" s="55"/>
      <c r="DE760" s="55"/>
      <c r="DF760" s="55"/>
      <c r="DG760" s="55"/>
      <c r="DH760" s="55"/>
      <c r="DI760" s="55"/>
      <c r="DJ760" s="55"/>
      <c r="DK760" s="55"/>
      <c r="DL760" s="55"/>
      <c r="DM760" s="55"/>
      <c r="DN760" s="55"/>
      <c r="DO760" s="55"/>
      <c r="DP760" s="55"/>
      <c r="DQ760" s="55"/>
      <c r="DR760" s="55"/>
      <c r="DS760" s="55"/>
      <c r="DT760" s="55"/>
      <c r="DU760" s="55"/>
      <c r="DV760" s="55"/>
      <c r="DW760" s="55"/>
      <c r="DX760" s="55"/>
      <c r="DY760" s="55"/>
      <c r="DZ760" s="55"/>
      <c r="EA760" s="55"/>
      <c r="EB760" s="55"/>
      <c r="EC760" s="55"/>
      <c r="ED760" s="55"/>
      <c r="EE760" s="55"/>
      <c r="EF760" s="55"/>
      <c r="EG760" s="55"/>
      <c r="EH760" s="55"/>
      <c r="EI760" s="55"/>
      <c r="EJ760" s="55"/>
      <c r="EK760" s="55"/>
      <c r="EL760" s="55"/>
      <c r="EM760" s="55"/>
      <c r="EN760" s="55"/>
    </row>
    <row r="761" spans="1:144" s="82" customFormat="1" ht="12.75" customHeight="1" x14ac:dyDescent="0.2">
      <c r="A761" s="55"/>
      <c r="B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  <c r="AX761" s="55"/>
      <c r="AY761" s="55"/>
      <c r="AZ761" s="55"/>
      <c r="BA761" s="55"/>
      <c r="BB761" s="55"/>
      <c r="BC761" s="55"/>
      <c r="BD761" s="55"/>
      <c r="BE761" s="55"/>
      <c r="BF761" s="55"/>
      <c r="BG761" s="55"/>
      <c r="BH761" s="55"/>
      <c r="BI761" s="55"/>
      <c r="BJ761" s="55"/>
      <c r="BK761" s="55"/>
      <c r="BL761" s="55"/>
      <c r="BM761" s="55"/>
      <c r="BN761" s="55"/>
      <c r="BO761" s="55"/>
      <c r="BP761" s="55"/>
      <c r="BQ761" s="55"/>
      <c r="BR761" s="55"/>
      <c r="BS761" s="55"/>
      <c r="BT761" s="55"/>
      <c r="BU761" s="55"/>
      <c r="BV761" s="55"/>
      <c r="BW761" s="55"/>
      <c r="BX761" s="55"/>
      <c r="BY761" s="55"/>
      <c r="BZ761" s="55"/>
      <c r="CA761" s="55"/>
      <c r="CB761" s="55"/>
      <c r="CC761" s="55"/>
      <c r="CD761" s="55"/>
      <c r="CE761" s="55"/>
      <c r="CF761" s="55"/>
      <c r="CG761" s="55"/>
      <c r="CH761" s="55"/>
      <c r="CI761" s="55"/>
      <c r="CJ761" s="55"/>
      <c r="CK761" s="55"/>
      <c r="CL761" s="55"/>
      <c r="CM761" s="55"/>
      <c r="CN761" s="55"/>
      <c r="CO761" s="55"/>
      <c r="CP761" s="55"/>
      <c r="CQ761" s="55"/>
      <c r="CR761" s="55"/>
      <c r="CS761" s="55"/>
      <c r="CT761" s="55"/>
      <c r="CU761" s="55"/>
      <c r="CV761" s="55"/>
      <c r="CW761" s="55"/>
      <c r="CX761" s="55"/>
      <c r="CY761" s="55"/>
      <c r="CZ761" s="55"/>
      <c r="DA761" s="55"/>
      <c r="DB761" s="55"/>
      <c r="DC761" s="55"/>
      <c r="DD761" s="55"/>
      <c r="DE761" s="55"/>
      <c r="DF761" s="55"/>
      <c r="DG761" s="55"/>
      <c r="DH761" s="55"/>
      <c r="DI761" s="55"/>
      <c r="DJ761" s="55"/>
      <c r="DK761" s="55"/>
      <c r="DL761" s="55"/>
      <c r="DM761" s="55"/>
      <c r="DN761" s="55"/>
      <c r="DO761" s="55"/>
      <c r="DP761" s="55"/>
      <c r="DQ761" s="55"/>
      <c r="DR761" s="55"/>
      <c r="DS761" s="55"/>
      <c r="DT761" s="55"/>
      <c r="DU761" s="55"/>
      <c r="DV761" s="55"/>
      <c r="DW761" s="55"/>
      <c r="DX761" s="55"/>
      <c r="DY761" s="55"/>
      <c r="DZ761" s="55"/>
      <c r="EA761" s="55"/>
      <c r="EB761" s="55"/>
      <c r="EC761" s="55"/>
      <c r="ED761" s="55"/>
      <c r="EE761" s="55"/>
      <c r="EF761" s="55"/>
      <c r="EG761" s="55"/>
      <c r="EH761" s="55"/>
      <c r="EI761" s="55"/>
      <c r="EJ761" s="55"/>
      <c r="EK761" s="55"/>
      <c r="EL761" s="55"/>
      <c r="EM761" s="55"/>
      <c r="EN761" s="55"/>
    </row>
    <row r="762" spans="1:144" s="82" customFormat="1" ht="12.75" customHeight="1" x14ac:dyDescent="0.2">
      <c r="A762" s="55"/>
      <c r="B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  <c r="AX762" s="55"/>
      <c r="AY762" s="55"/>
      <c r="AZ762" s="55"/>
      <c r="BA762" s="55"/>
      <c r="BB762" s="55"/>
      <c r="BC762" s="55"/>
      <c r="BD762" s="55"/>
      <c r="BE762" s="55"/>
      <c r="BF762" s="55"/>
      <c r="BG762" s="55"/>
      <c r="BH762" s="55"/>
      <c r="BI762" s="55"/>
      <c r="BJ762" s="55"/>
      <c r="BK762" s="55"/>
      <c r="BL762" s="55"/>
      <c r="BM762" s="55"/>
      <c r="BN762" s="55"/>
      <c r="BO762" s="55"/>
      <c r="BP762" s="55"/>
      <c r="BQ762" s="55"/>
      <c r="BR762" s="55"/>
      <c r="BS762" s="55"/>
      <c r="BT762" s="55"/>
      <c r="BU762" s="55"/>
      <c r="BV762" s="55"/>
      <c r="BW762" s="55"/>
      <c r="BX762" s="55"/>
      <c r="BY762" s="55"/>
      <c r="BZ762" s="55"/>
      <c r="CA762" s="55"/>
      <c r="CB762" s="55"/>
      <c r="CC762" s="55"/>
      <c r="CD762" s="55"/>
      <c r="CE762" s="55"/>
      <c r="CF762" s="55"/>
      <c r="CG762" s="55"/>
      <c r="CH762" s="55"/>
      <c r="CI762" s="55"/>
      <c r="CJ762" s="55"/>
      <c r="CK762" s="55"/>
      <c r="CL762" s="55"/>
      <c r="CM762" s="55"/>
      <c r="CN762" s="55"/>
      <c r="CO762" s="55"/>
      <c r="CP762" s="55"/>
      <c r="CQ762" s="55"/>
      <c r="CR762" s="55"/>
      <c r="CS762" s="55"/>
      <c r="CT762" s="55"/>
      <c r="CU762" s="55"/>
      <c r="CV762" s="55"/>
      <c r="CW762" s="55"/>
      <c r="CX762" s="55"/>
      <c r="CY762" s="55"/>
      <c r="CZ762" s="55"/>
      <c r="DA762" s="55"/>
      <c r="DB762" s="55"/>
      <c r="DC762" s="55"/>
      <c r="DD762" s="55"/>
      <c r="DE762" s="55"/>
      <c r="DF762" s="55"/>
      <c r="DG762" s="55"/>
      <c r="DH762" s="55"/>
      <c r="DI762" s="55"/>
      <c r="DJ762" s="55"/>
      <c r="DK762" s="55"/>
      <c r="DL762" s="55"/>
      <c r="DM762" s="55"/>
      <c r="DN762" s="55"/>
      <c r="DO762" s="55"/>
      <c r="DP762" s="55"/>
      <c r="DQ762" s="55"/>
      <c r="DR762" s="55"/>
      <c r="DS762" s="55"/>
      <c r="DT762" s="55"/>
      <c r="DU762" s="55"/>
      <c r="DV762" s="55"/>
      <c r="DW762" s="55"/>
      <c r="DX762" s="55"/>
      <c r="DY762" s="55"/>
      <c r="DZ762" s="55"/>
      <c r="EA762" s="55"/>
      <c r="EB762" s="55"/>
      <c r="EC762" s="55"/>
      <c r="ED762" s="55"/>
      <c r="EE762" s="55"/>
      <c r="EF762" s="55"/>
      <c r="EG762" s="55"/>
      <c r="EH762" s="55"/>
      <c r="EI762" s="55"/>
      <c r="EJ762" s="55"/>
      <c r="EK762" s="55"/>
      <c r="EL762" s="55"/>
      <c r="EM762" s="55"/>
      <c r="EN762" s="55"/>
    </row>
    <row r="763" spans="1:144" s="82" customFormat="1" ht="12.75" customHeight="1" x14ac:dyDescent="0.2">
      <c r="A763" s="55"/>
      <c r="B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  <c r="AX763" s="55"/>
      <c r="AY763" s="55"/>
      <c r="AZ763" s="55"/>
      <c r="BA763" s="55"/>
      <c r="BB763" s="55"/>
      <c r="BC763" s="55"/>
      <c r="BD763" s="55"/>
      <c r="BE763" s="55"/>
      <c r="BF763" s="55"/>
      <c r="BG763" s="55"/>
      <c r="BH763" s="55"/>
      <c r="BI763" s="55"/>
      <c r="BJ763" s="55"/>
      <c r="BK763" s="55"/>
      <c r="BL763" s="55"/>
      <c r="BM763" s="55"/>
      <c r="BN763" s="55"/>
      <c r="BO763" s="55"/>
      <c r="BP763" s="55"/>
      <c r="BQ763" s="55"/>
      <c r="BR763" s="55"/>
      <c r="BS763" s="55"/>
      <c r="BT763" s="55"/>
      <c r="BU763" s="55"/>
      <c r="BV763" s="55"/>
      <c r="BW763" s="55"/>
      <c r="BX763" s="55"/>
      <c r="BY763" s="55"/>
      <c r="BZ763" s="55"/>
      <c r="CA763" s="55"/>
      <c r="CB763" s="55"/>
      <c r="CC763" s="55"/>
      <c r="CD763" s="55"/>
      <c r="CE763" s="55"/>
      <c r="CF763" s="55"/>
      <c r="CG763" s="55"/>
      <c r="CH763" s="55"/>
      <c r="CI763" s="55"/>
      <c r="CJ763" s="55"/>
      <c r="CK763" s="55"/>
      <c r="CL763" s="55"/>
      <c r="CM763" s="55"/>
      <c r="CN763" s="55"/>
      <c r="CO763" s="55"/>
      <c r="CP763" s="55"/>
      <c r="CQ763" s="55"/>
      <c r="CR763" s="55"/>
      <c r="CS763" s="55"/>
      <c r="CT763" s="55"/>
      <c r="CU763" s="55"/>
      <c r="CV763" s="55"/>
      <c r="CW763" s="55"/>
      <c r="CX763" s="55"/>
      <c r="CY763" s="55"/>
      <c r="CZ763" s="55"/>
      <c r="DA763" s="55"/>
      <c r="DB763" s="55"/>
      <c r="DC763" s="55"/>
      <c r="DD763" s="55"/>
      <c r="DE763" s="55"/>
      <c r="DF763" s="55"/>
      <c r="DG763" s="55"/>
      <c r="DH763" s="55"/>
      <c r="DI763" s="55"/>
      <c r="DJ763" s="55"/>
      <c r="DK763" s="55"/>
      <c r="DL763" s="55"/>
      <c r="DM763" s="55"/>
      <c r="DN763" s="55"/>
      <c r="DO763" s="55"/>
      <c r="DP763" s="55"/>
      <c r="DQ763" s="55"/>
      <c r="DR763" s="55"/>
      <c r="DS763" s="55"/>
      <c r="DT763" s="55"/>
      <c r="DU763" s="55"/>
      <c r="DV763" s="55"/>
      <c r="DW763" s="55"/>
      <c r="DX763" s="55"/>
      <c r="DY763" s="55"/>
      <c r="DZ763" s="55"/>
      <c r="EA763" s="55"/>
      <c r="EB763" s="55"/>
      <c r="EC763" s="55"/>
      <c r="ED763" s="55"/>
      <c r="EE763" s="55"/>
      <c r="EF763" s="55"/>
      <c r="EG763" s="55"/>
      <c r="EH763" s="55"/>
      <c r="EI763" s="55"/>
      <c r="EJ763" s="55"/>
      <c r="EK763" s="55"/>
      <c r="EL763" s="55"/>
      <c r="EM763" s="55"/>
      <c r="EN763" s="55"/>
    </row>
    <row r="764" spans="1:144" s="82" customFormat="1" ht="12.75" customHeight="1" x14ac:dyDescent="0.2">
      <c r="A764" s="55"/>
      <c r="B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  <c r="AK764" s="55"/>
      <c r="AL764" s="55"/>
      <c r="AM764" s="55"/>
      <c r="AN764" s="55"/>
      <c r="AO764" s="55"/>
      <c r="AP764" s="55"/>
      <c r="AQ764" s="55"/>
      <c r="AR764" s="55"/>
      <c r="AS764" s="55"/>
      <c r="AT764" s="55"/>
      <c r="AU764" s="55"/>
      <c r="AV764" s="55"/>
      <c r="AW764" s="55"/>
      <c r="AX764" s="55"/>
      <c r="AY764" s="55"/>
      <c r="AZ764" s="55"/>
      <c r="BA764" s="55"/>
      <c r="BB764" s="55"/>
      <c r="BC764" s="55"/>
      <c r="BD764" s="55"/>
      <c r="BE764" s="55"/>
      <c r="BF764" s="55"/>
      <c r="BG764" s="55"/>
      <c r="BH764" s="55"/>
      <c r="BI764" s="55"/>
      <c r="BJ764" s="55"/>
      <c r="BK764" s="55"/>
      <c r="BL764" s="55"/>
      <c r="BM764" s="55"/>
      <c r="BN764" s="55"/>
      <c r="BO764" s="55"/>
      <c r="BP764" s="55"/>
      <c r="BQ764" s="55"/>
      <c r="BR764" s="55"/>
      <c r="BS764" s="55"/>
      <c r="BT764" s="55"/>
      <c r="BU764" s="55"/>
      <c r="BV764" s="55"/>
      <c r="BW764" s="55"/>
      <c r="BX764" s="55"/>
      <c r="BY764" s="55"/>
      <c r="BZ764" s="55"/>
      <c r="CA764" s="55"/>
      <c r="CB764" s="55"/>
      <c r="CC764" s="55"/>
      <c r="CD764" s="55"/>
      <c r="CE764" s="55"/>
      <c r="CF764" s="55"/>
      <c r="CG764" s="55"/>
      <c r="CH764" s="55"/>
      <c r="CI764" s="55"/>
      <c r="CJ764" s="55"/>
      <c r="CK764" s="55"/>
      <c r="CL764" s="55"/>
      <c r="CM764" s="55"/>
      <c r="CN764" s="55"/>
      <c r="CO764" s="55"/>
      <c r="CP764" s="55"/>
      <c r="CQ764" s="55"/>
      <c r="CR764" s="55"/>
      <c r="CS764" s="55"/>
      <c r="CT764" s="55"/>
      <c r="CU764" s="55"/>
      <c r="CV764" s="55"/>
      <c r="CW764" s="55"/>
      <c r="CX764" s="55"/>
      <c r="CY764" s="55"/>
      <c r="CZ764" s="55"/>
      <c r="DA764" s="55"/>
      <c r="DB764" s="55"/>
      <c r="DC764" s="55"/>
      <c r="DD764" s="55"/>
      <c r="DE764" s="55"/>
      <c r="DF764" s="55"/>
      <c r="DG764" s="55"/>
      <c r="DH764" s="55"/>
      <c r="DI764" s="55"/>
      <c r="DJ764" s="55"/>
      <c r="DK764" s="55"/>
      <c r="DL764" s="55"/>
      <c r="DM764" s="55"/>
      <c r="DN764" s="55"/>
      <c r="DO764" s="55"/>
      <c r="DP764" s="55"/>
      <c r="DQ764" s="55"/>
      <c r="DR764" s="55"/>
      <c r="DS764" s="55"/>
      <c r="DT764" s="55"/>
      <c r="DU764" s="55"/>
      <c r="DV764" s="55"/>
      <c r="DW764" s="55"/>
      <c r="DX764" s="55"/>
      <c r="DY764" s="55"/>
      <c r="DZ764" s="55"/>
      <c r="EA764" s="55"/>
      <c r="EB764" s="55"/>
      <c r="EC764" s="55"/>
      <c r="ED764" s="55"/>
      <c r="EE764" s="55"/>
      <c r="EF764" s="55"/>
      <c r="EG764" s="55"/>
      <c r="EH764" s="55"/>
      <c r="EI764" s="55"/>
      <c r="EJ764" s="55"/>
      <c r="EK764" s="55"/>
      <c r="EL764" s="55"/>
      <c r="EM764" s="55"/>
      <c r="EN764" s="55"/>
    </row>
    <row r="765" spans="1:144" s="82" customFormat="1" ht="12.75" customHeight="1" x14ac:dyDescent="0.2">
      <c r="A765" s="55"/>
      <c r="B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55"/>
      <c r="BI765" s="55"/>
      <c r="BJ765" s="55"/>
      <c r="BK765" s="55"/>
      <c r="BL765" s="55"/>
      <c r="BM765" s="55"/>
      <c r="BN765" s="55"/>
      <c r="BO765" s="55"/>
      <c r="BP765" s="55"/>
      <c r="BQ765" s="55"/>
      <c r="BR765" s="55"/>
      <c r="BS765" s="55"/>
      <c r="BT765" s="55"/>
      <c r="BU765" s="55"/>
      <c r="BV765" s="55"/>
      <c r="BW765" s="55"/>
      <c r="BX765" s="55"/>
      <c r="BY765" s="55"/>
      <c r="BZ765" s="55"/>
      <c r="CA765" s="55"/>
      <c r="CB765" s="55"/>
      <c r="CC765" s="55"/>
      <c r="CD765" s="55"/>
      <c r="CE765" s="55"/>
      <c r="CF765" s="55"/>
      <c r="CG765" s="55"/>
      <c r="CH765" s="55"/>
      <c r="CI765" s="55"/>
      <c r="CJ765" s="55"/>
      <c r="CK765" s="55"/>
      <c r="CL765" s="55"/>
      <c r="CM765" s="55"/>
      <c r="CN765" s="55"/>
      <c r="CO765" s="55"/>
      <c r="CP765" s="55"/>
      <c r="CQ765" s="55"/>
      <c r="CR765" s="55"/>
      <c r="CS765" s="55"/>
      <c r="CT765" s="55"/>
      <c r="CU765" s="55"/>
      <c r="CV765" s="55"/>
      <c r="CW765" s="55"/>
      <c r="CX765" s="55"/>
      <c r="CY765" s="55"/>
      <c r="CZ765" s="55"/>
      <c r="DA765" s="55"/>
      <c r="DB765" s="55"/>
      <c r="DC765" s="55"/>
      <c r="DD765" s="55"/>
      <c r="DE765" s="55"/>
      <c r="DF765" s="55"/>
      <c r="DG765" s="55"/>
      <c r="DH765" s="55"/>
      <c r="DI765" s="55"/>
      <c r="DJ765" s="55"/>
      <c r="DK765" s="55"/>
      <c r="DL765" s="55"/>
      <c r="DM765" s="55"/>
      <c r="DN765" s="55"/>
      <c r="DO765" s="55"/>
      <c r="DP765" s="55"/>
      <c r="DQ765" s="55"/>
      <c r="DR765" s="55"/>
      <c r="DS765" s="55"/>
      <c r="DT765" s="55"/>
      <c r="DU765" s="55"/>
      <c r="DV765" s="55"/>
      <c r="DW765" s="55"/>
      <c r="DX765" s="55"/>
      <c r="DY765" s="55"/>
      <c r="DZ765" s="55"/>
      <c r="EA765" s="55"/>
      <c r="EB765" s="55"/>
      <c r="EC765" s="55"/>
      <c r="ED765" s="55"/>
      <c r="EE765" s="55"/>
      <c r="EF765" s="55"/>
      <c r="EG765" s="55"/>
      <c r="EH765" s="55"/>
      <c r="EI765" s="55"/>
      <c r="EJ765" s="55"/>
      <c r="EK765" s="55"/>
      <c r="EL765" s="55"/>
      <c r="EM765" s="55"/>
      <c r="EN765" s="55"/>
    </row>
    <row r="766" spans="1:144" s="82" customFormat="1" ht="12.75" customHeight="1" x14ac:dyDescent="0.2">
      <c r="A766" s="55"/>
      <c r="B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/>
      <c r="BE766" s="55"/>
      <c r="BF766" s="55"/>
      <c r="BG766" s="55"/>
      <c r="BH766" s="55"/>
      <c r="BI766" s="55"/>
      <c r="BJ766" s="55"/>
      <c r="BK766" s="55"/>
      <c r="BL766" s="55"/>
      <c r="BM766" s="55"/>
      <c r="BN766" s="55"/>
      <c r="BO766" s="55"/>
      <c r="BP766" s="55"/>
      <c r="BQ766" s="55"/>
      <c r="BR766" s="55"/>
      <c r="BS766" s="55"/>
      <c r="BT766" s="55"/>
      <c r="BU766" s="55"/>
      <c r="BV766" s="55"/>
      <c r="BW766" s="55"/>
      <c r="BX766" s="55"/>
      <c r="BY766" s="55"/>
      <c r="BZ766" s="55"/>
      <c r="CA766" s="55"/>
      <c r="CB766" s="55"/>
      <c r="CC766" s="55"/>
      <c r="CD766" s="55"/>
      <c r="CE766" s="55"/>
      <c r="CF766" s="55"/>
      <c r="CG766" s="55"/>
      <c r="CH766" s="55"/>
      <c r="CI766" s="55"/>
      <c r="CJ766" s="55"/>
      <c r="CK766" s="55"/>
      <c r="CL766" s="55"/>
      <c r="CM766" s="55"/>
      <c r="CN766" s="55"/>
      <c r="CO766" s="55"/>
      <c r="CP766" s="55"/>
      <c r="CQ766" s="55"/>
      <c r="CR766" s="55"/>
      <c r="CS766" s="55"/>
      <c r="CT766" s="55"/>
      <c r="CU766" s="55"/>
      <c r="CV766" s="55"/>
      <c r="CW766" s="55"/>
      <c r="CX766" s="55"/>
      <c r="CY766" s="55"/>
      <c r="CZ766" s="55"/>
      <c r="DA766" s="55"/>
      <c r="DB766" s="55"/>
      <c r="DC766" s="55"/>
      <c r="DD766" s="55"/>
      <c r="DE766" s="55"/>
      <c r="DF766" s="55"/>
      <c r="DG766" s="55"/>
      <c r="DH766" s="55"/>
      <c r="DI766" s="55"/>
      <c r="DJ766" s="55"/>
      <c r="DK766" s="55"/>
      <c r="DL766" s="55"/>
      <c r="DM766" s="55"/>
      <c r="DN766" s="55"/>
      <c r="DO766" s="55"/>
      <c r="DP766" s="55"/>
      <c r="DQ766" s="55"/>
      <c r="DR766" s="55"/>
      <c r="DS766" s="55"/>
      <c r="DT766" s="55"/>
      <c r="DU766" s="55"/>
      <c r="DV766" s="55"/>
      <c r="DW766" s="55"/>
      <c r="DX766" s="55"/>
      <c r="DY766" s="55"/>
      <c r="DZ766" s="55"/>
      <c r="EA766" s="55"/>
      <c r="EB766" s="55"/>
      <c r="EC766" s="55"/>
      <c r="ED766" s="55"/>
      <c r="EE766" s="55"/>
      <c r="EF766" s="55"/>
      <c r="EG766" s="55"/>
      <c r="EH766" s="55"/>
      <c r="EI766" s="55"/>
      <c r="EJ766" s="55"/>
      <c r="EK766" s="55"/>
      <c r="EL766" s="55"/>
      <c r="EM766" s="55"/>
      <c r="EN766" s="55"/>
    </row>
    <row r="767" spans="1:144" s="82" customFormat="1" ht="12.75" customHeight="1" x14ac:dyDescent="0.2">
      <c r="A767" s="55"/>
      <c r="B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  <c r="BA767" s="55"/>
      <c r="BB767" s="55"/>
      <c r="BC767" s="55"/>
      <c r="BD767" s="55"/>
      <c r="BE767" s="55"/>
      <c r="BF767" s="55"/>
      <c r="BG767" s="55"/>
      <c r="BH767" s="55"/>
      <c r="BI767" s="55"/>
      <c r="BJ767" s="55"/>
      <c r="BK767" s="55"/>
      <c r="BL767" s="55"/>
      <c r="BM767" s="55"/>
      <c r="BN767" s="55"/>
      <c r="BO767" s="55"/>
      <c r="BP767" s="55"/>
      <c r="BQ767" s="55"/>
      <c r="BR767" s="55"/>
      <c r="BS767" s="55"/>
      <c r="BT767" s="55"/>
      <c r="BU767" s="55"/>
      <c r="BV767" s="55"/>
      <c r="BW767" s="55"/>
      <c r="BX767" s="55"/>
      <c r="BY767" s="55"/>
      <c r="BZ767" s="55"/>
      <c r="CA767" s="55"/>
      <c r="CB767" s="55"/>
      <c r="CC767" s="55"/>
      <c r="CD767" s="55"/>
      <c r="CE767" s="55"/>
      <c r="CF767" s="55"/>
      <c r="CG767" s="55"/>
      <c r="CH767" s="55"/>
      <c r="CI767" s="55"/>
      <c r="CJ767" s="55"/>
      <c r="CK767" s="55"/>
      <c r="CL767" s="55"/>
      <c r="CM767" s="55"/>
      <c r="CN767" s="55"/>
      <c r="CO767" s="55"/>
      <c r="CP767" s="55"/>
      <c r="CQ767" s="55"/>
      <c r="CR767" s="55"/>
      <c r="CS767" s="55"/>
      <c r="CT767" s="55"/>
      <c r="CU767" s="55"/>
      <c r="CV767" s="55"/>
      <c r="CW767" s="55"/>
      <c r="CX767" s="55"/>
      <c r="CY767" s="55"/>
      <c r="CZ767" s="55"/>
      <c r="DA767" s="55"/>
      <c r="DB767" s="55"/>
      <c r="DC767" s="55"/>
      <c r="DD767" s="55"/>
      <c r="DE767" s="55"/>
      <c r="DF767" s="55"/>
      <c r="DG767" s="55"/>
      <c r="DH767" s="55"/>
      <c r="DI767" s="55"/>
      <c r="DJ767" s="55"/>
      <c r="DK767" s="55"/>
      <c r="DL767" s="55"/>
      <c r="DM767" s="55"/>
      <c r="DN767" s="55"/>
      <c r="DO767" s="55"/>
      <c r="DP767" s="55"/>
      <c r="DQ767" s="55"/>
      <c r="DR767" s="55"/>
      <c r="DS767" s="55"/>
      <c r="DT767" s="55"/>
      <c r="DU767" s="55"/>
      <c r="DV767" s="55"/>
      <c r="DW767" s="55"/>
      <c r="DX767" s="55"/>
      <c r="DY767" s="55"/>
      <c r="DZ767" s="55"/>
      <c r="EA767" s="55"/>
      <c r="EB767" s="55"/>
      <c r="EC767" s="55"/>
      <c r="ED767" s="55"/>
      <c r="EE767" s="55"/>
      <c r="EF767" s="55"/>
      <c r="EG767" s="55"/>
      <c r="EH767" s="55"/>
      <c r="EI767" s="55"/>
      <c r="EJ767" s="55"/>
      <c r="EK767" s="55"/>
      <c r="EL767" s="55"/>
      <c r="EM767" s="55"/>
      <c r="EN767" s="55"/>
    </row>
    <row r="768" spans="1:144" s="82" customFormat="1" ht="12.75" customHeight="1" x14ac:dyDescent="0.2">
      <c r="A768" s="55"/>
      <c r="B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  <c r="BA768" s="55"/>
      <c r="BB768" s="55"/>
      <c r="BC768" s="55"/>
      <c r="BD768" s="55"/>
      <c r="BE768" s="55"/>
      <c r="BF768" s="55"/>
      <c r="BG768" s="55"/>
      <c r="BH768" s="55"/>
      <c r="BI768" s="55"/>
      <c r="BJ768" s="55"/>
      <c r="BK768" s="55"/>
      <c r="BL768" s="55"/>
      <c r="BM768" s="55"/>
      <c r="BN768" s="55"/>
      <c r="BO768" s="55"/>
      <c r="BP768" s="55"/>
      <c r="BQ768" s="55"/>
      <c r="BR768" s="55"/>
      <c r="BS768" s="55"/>
      <c r="BT768" s="55"/>
      <c r="BU768" s="55"/>
      <c r="BV768" s="55"/>
      <c r="BW768" s="55"/>
      <c r="BX768" s="55"/>
      <c r="BY768" s="55"/>
      <c r="BZ768" s="55"/>
      <c r="CA768" s="55"/>
      <c r="CB768" s="55"/>
      <c r="CC768" s="55"/>
      <c r="CD768" s="55"/>
      <c r="CE768" s="55"/>
      <c r="CF768" s="55"/>
      <c r="CG768" s="55"/>
      <c r="CH768" s="55"/>
      <c r="CI768" s="55"/>
      <c r="CJ768" s="55"/>
      <c r="CK768" s="55"/>
      <c r="CL768" s="55"/>
      <c r="CM768" s="55"/>
      <c r="CN768" s="55"/>
      <c r="CO768" s="55"/>
      <c r="CP768" s="55"/>
      <c r="CQ768" s="55"/>
      <c r="CR768" s="55"/>
      <c r="CS768" s="55"/>
      <c r="CT768" s="55"/>
      <c r="CU768" s="55"/>
      <c r="CV768" s="55"/>
      <c r="CW768" s="55"/>
      <c r="CX768" s="55"/>
      <c r="CY768" s="55"/>
      <c r="CZ768" s="55"/>
      <c r="DA768" s="55"/>
      <c r="DB768" s="55"/>
      <c r="DC768" s="55"/>
      <c r="DD768" s="55"/>
      <c r="DE768" s="55"/>
      <c r="DF768" s="55"/>
      <c r="DG768" s="55"/>
      <c r="DH768" s="55"/>
      <c r="DI768" s="55"/>
      <c r="DJ768" s="55"/>
      <c r="DK768" s="55"/>
      <c r="DL768" s="55"/>
      <c r="DM768" s="55"/>
      <c r="DN768" s="55"/>
      <c r="DO768" s="55"/>
      <c r="DP768" s="55"/>
      <c r="DQ768" s="55"/>
      <c r="DR768" s="55"/>
      <c r="DS768" s="55"/>
      <c r="DT768" s="55"/>
      <c r="DU768" s="55"/>
      <c r="DV768" s="55"/>
      <c r="DW768" s="55"/>
      <c r="DX768" s="55"/>
      <c r="DY768" s="55"/>
      <c r="DZ768" s="55"/>
      <c r="EA768" s="55"/>
      <c r="EB768" s="55"/>
      <c r="EC768" s="55"/>
      <c r="ED768" s="55"/>
      <c r="EE768" s="55"/>
      <c r="EF768" s="55"/>
      <c r="EG768" s="55"/>
      <c r="EH768" s="55"/>
      <c r="EI768" s="55"/>
      <c r="EJ768" s="55"/>
      <c r="EK768" s="55"/>
      <c r="EL768" s="55"/>
      <c r="EM768" s="55"/>
      <c r="EN768" s="55"/>
    </row>
    <row r="769" spans="1:144" s="82" customFormat="1" ht="12.75" customHeight="1" x14ac:dyDescent="0.2">
      <c r="A769" s="55"/>
      <c r="B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  <c r="AX769" s="55"/>
      <c r="AY769" s="55"/>
      <c r="AZ769" s="55"/>
      <c r="BA769" s="55"/>
      <c r="BB769" s="55"/>
      <c r="BC769" s="55"/>
      <c r="BD769" s="55"/>
      <c r="BE769" s="55"/>
      <c r="BF769" s="55"/>
      <c r="BG769" s="55"/>
      <c r="BH769" s="55"/>
      <c r="BI769" s="55"/>
      <c r="BJ769" s="55"/>
      <c r="BK769" s="55"/>
      <c r="BL769" s="55"/>
      <c r="BM769" s="55"/>
      <c r="BN769" s="55"/>
      <c r="BO769" s="55"/>
      <c r="BP769" s="55"/>
      <c r="BQ769" s="55"/>
      <c r="BR769" s="55"/>
      <c r="BS769" s="55"/>
      <c r="BT769" s="55"/>
      <c r="BU769" s="55"/>
      <c r="BV769" s="55"/>
      <c r="BW769" s="55"/>
      <c r="BX769" s="55"/>
      <c r="BY769" s="55"/>
      <c r="BZ769" s="55"/>
      <c r="CA769" s="55"/>
      <c r="CB769" s="55"/>
      <c r="CC769" s="55"/>
      <c r="CD769" s="55"/>
      <c r="CE769" s="55"/>
      <c r="CF769" s="55"/>
      <c r="CG769" s="55"/>
      <c r="CH769" s="55"/>
      <c r="CI769" s="55"/>
      <c r="CJ769" s="55"/>
      <c r="CK769" s="55"/>
      <c r="CL769" s="55"/>
      <c r="CM769" s="55"/>
      <c r="CN769" s="55"/>
      <c r="CO769" s="55"/>
      <c r="CP769" s="55"/>
      <c r="CQ769" s="55"/>
      <c r="CR769" s="55"/>
      <c r="CS769" s="55"/>
      <c r="CT769" s="55"/>
      <c r="CU769" s="55"/>
      <c r="CV769" s="55"/>
      <c r="CW769" s="55"/>
      <c r="CX769" s="55"/>
      <c r="CY769" s="55"/>
      <c r="CZ769" s="55"/>
      <c r="DA769" s="55"/>
      <c r="DB769" s="55"/>
      <c r="DC769" s="55"/>
      <c r="DD769" s="55"/>
      <c r="DE769" s="55"/>
      <c r="DF769" s="55"/>
      <c r="DG769" s="55"/>
      <c r="DH769" s="55"/>
      <c r="DI769" s="55"/>
      <c r="DJ769" s="55"/>
      <c r="DK769" s="55"/>
      <c r="DL769" s="55"/>
      <c r="DM769" s="55"/>
      <c r="DN769" s="55"/>
      <c r="DO769" s="55"/>
      <c r="DP769" s="55"/>
      <c r="DQ769" s="55"/>
      <c r="DR769" s="55"/>
      <c r="DS769" s="55"/>
      <c r="DT769" s="55"/>
      <c r="DU769" s="55"/>
      <c r="DV769" s="55"/>
      <c r="DW769" s="55"/>
      <c r="DX769" s="55"/>
      <c r="DY769" s="55"/>
      <c r="DZ769" s="55"/>
      <c r="EA769" s="55"/>
      <c r="EB769" s="55"/>
      <c r="EC769" s="55"/>
      <c r="ED769" s="55"/>
      <c r="EE769" s="55"/>
      <c r="EF769" s="55"/>
      <c r="EG769" s="55"/>
      <c r="EH769" s="55"/>
      <c r="EI769" s="55"/>
      <c r="EJ769" s="55"/>
      <c r="EK769" s="55"/>
      <c r="EL769" s="55"/>
      <c r="EM769" s="55"/>
      <c r="EN769" s="55"/>
    </row>
    <row r="770" spans="1:144" s="82" customFormat="1" ht="12.75" customHeight="1" x14ac:dyDescent="0.2">
      <c r="A770" s="55"/>
      <c r="B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  <c r="AX770" s="55"/>
      <c r="AY770" s="55"/>
      <c r="AZ770" s="55"/>
      <c r="BA770" s="55"/>
      <c r="BB770" s="55"/>
      <c r="BC770" s="55"/>
      <c r="BD770" s="55"/>
      <c r="BE770" s="55"/>
      <c r="BF770" s="55"/>
      <c r="BG770" s="55"/>
      <c r="BH770" s="55"/>
      <c r="BI770" s="55"/>
      <c r="BJ770" s="55"/>
      <c r="BK770" s="55"/>
      <c r="BL770" s="55"/>
      <c r="BM770" s="55"/>
      <c r="BN770" s="55"/>
      <c r="BO770" s="55"/>
      <c r="BP770" s="55"/>
      <c r="BQ770" s="55"/>
      <c r="BR770" s="55"/>
      <c r="BS770" s="55"/>
      <c r="BT770" s="55"/>
      <c r="BU770" s="55"/>
      <c r="BV770" s="55"/>
      <c r="BW770" s="55"/>
      <c r="BX770" s="55"/>
      <c r="BY770" s="55"/>
      <c r="BZ770" s="55"/>
      <c r="CA770" s="55"/>
      <c r="CB770" s="55"/>
      <c r="CC770" s="55"/>
      <c r="CD770" s="55"/>
      <c r="CE770" s="55"/>
      <c r="CF770" s="55"/>
      <c r="CG770" s="55"/>
      <c r="CH770" s="55"/>
      <c r="CI770" s="55"/>
      <c r="CJ770" s="55"/>
      <c r="CK770" s="55"/>
      <c r="CL770" s="55"/>
      <c r="CM770" s="55"/>
      <c r="CN770" s="55"/>
      <c r="CO770" s="55"/>
      <c r="CP770" s="55"/>
      <c r="CQ770" s="55"/>
      <c r="CR770" s="55"/>
      <c r="CS770" s="55"/>
      <c r="CT770" s="55"/>
      <c r="CU770" s="55"/>
      <c r="CV770" s="55"/>
      <c r="CW770" s="55"/>
      <c r="CX770" s="55"/>
      <c r="CY770" s="55"/>
      <c r="CZ770" s="55"/>
      <c r="DA770" s="55"/>
      <c r="DB770" s="55"/>
      <c r="DC770" s="55"/>
      <c r="DD770" s="55"/>
      <c r="DE770" s="55"/>
      <c r="DF770" s="55"/>
      <c r="DG770" s="55"/>
      <c r="DH770" s="55"/>
      <c r="DI770" s="55"/>
      <c r="DJ770" s="55"/>
      <c r="DK770" s="55"/>
      <c r="DL770" s="55"/>
      <c r="DM770" s="55"/>
      <c r="DN770" s="55"/>
      <c r="DO770" s="55"/>
      <c r="DP770" s="55"/>
      <c r="DQ770" s="55"/>
      <c r="DR770" s="55"/>
      <c r="DS770" s="55"/>
      <c r="DT770" s="55"/>
      <c r="DU770" s="55"/>
      <c r="DV770" s="55"/>
      <c r="DW770" s="55"/>
      <c r="DX770" s="55"/>
      <c r="DY770" s="55"/>
      <c r="DZ770" s="55"/>
      <c r="EA770" s="55"/>
      <c r="EB770" s="55"/>
      <c r="EC770" s="55"/>
      <c r="ED770" s="55"/>
      <c r="EE770" s="55"/>
      <c r="EF770" s="55"/>
      <c r="EG770" s="55"/>
      <c r="EH770" s="55"/>
      <c r="EI770" s="55"/>
      <c r="EJ770" s="55"/>
      <c r="EK770" s="55"/>
      <c r="EL770" s="55"/>
      <c r="EM770" s="55"/>
      <c r="EN770" s="55"/>
    </row>
    <row r="771" spans="1:144" s="82" customFormat="1" ht="12.75" customHeight="1" x14ac:dyDescent="0.2">
      <c r="A771" s="55"/>
      <c r="B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  <c r="AX771" s="55"/>
      <c r="AY771" s="55"/>
      <c r="AZ771" s="55"/>
      <c r="BA771" s="55"/>
      <c r="BB771" s="55"/>
      <c r="BC771" s="55"/>
      <c r="BD771" s="55"/>
      <c r="BE771" s="55"/>
      <c r="BF771" s="55"/>
      <c r="BG771" s="55"/>
      <c r="BH771" s="55"/>
      <c r="BI771" s="55"/>
      <c r="BJ771" s="55"/>
      <c r="BK771" s="55"/>
      <c r="BL771" s="55"/>
      <c r="BM771" s="55"/>
      <c r="BN771" s="55"/>
      <c r="BO771" s="55"/>
      <c r="BP771" s="55"/>
      <c r="BQ771" s="55"/>
      <c r="BR771" s="55"/>
      <c r="BS771" s="55"/>
      <c r="BT771" s="55"/>
      <c r="BU771" s="55"/>
      <c r="BV771" s="55"/>
      <c r="BW771" s="55"/>
      <c r="BX771" s="55"/>
      <c r="BY771" s="55"/>
      <c r="BZ771" s="55"/>
      <c r="CA771" s="55"/>
      <c r="CB771" s="55"/>
      <c r="CC771" s="55"/>
      <c r="CD771" s="55"/>
      <c r="CE771" s="55"/>
      <c r="CF771" s="55"/>
      <c r="CG771" s="55"/>
      <c r="CH771" s="55"/>
      <c r="CI771" s="55"/>
      <c r="CJ771" s="55"/>
      <c r="CK771" s="55"/>
      <c r="CL771" s="55"/>
      <c r="CM771" s="55"/>
      <c r="CN771" s="55"/>
      <c r="CO771" s="55"/>
      <c r="CP771" s="55"/>
      <c r="CQ771" s="55"/>
      <c r="CR771" s="55"/>
      <c r="CS771" s="55"/>
      <c r="CT771" s="55"/>
      <c r="CU771" s="55"/>
      <c r="CV771" s="55"/>
      <c r="CW771" s="55"/>
      <c r="CX771" s="55"/>
      <c r="CY771" s="55"/>
      <c r="CZ771" s="55"/>
      <c r="DA771" s="55"/>
      <c r="DB771" s="55"/>
      <c r="DC771" s="55"/>
      <c r="DD771" s="55"/>
      <c r="DE771" s="55"/>
      <c r="DF771" s="55"/>
      <c r="DG771" s="55"/>
      <c r="DH771" s="55"/>
      <c r="DI771" s="55"/>
      <c r="DJ771" s="55"/>
      <c r="DK771" s="55"/>
      <c r="DL771" s="55"/>
      <c r="DM771" s="55"/>
      <c r="DN771" s="55"/>
      <c r="DO771" s="55"/>
      <c r="DP771" s="55"/>
      <c r="DQ771" s="55"/>
      <c r="DR771" s="55"/>
      <c r="DS771" s="55"/>
      <c r="DT771" s="55"/>
      <c r="DU771" s="55"/>
      <c r="DV771" s="55"/>
      <c r="DW771" s="55"/>
      <c r="DX771" s="55"/>
      <c r="DY771" s="55"/>
      <c r="DZ771" s="55"/>
      <c r="EA771" s="55"/>
      <c r="EB771" s="55"/>
      <c r="EC771" s="55"/>
      <c r="ED771" s="55"/>
      <c r="EE771" s="55"/>
      <c r="EF771" s="55"/>
      <c r="EG771" s="55"/>
      <c r="EH771" s="55"/>
      <c r="EI771" s="55"/>
      <c r="EJ771" s="55"/>
      <c r="EK771" s="55"/>
      <c r="EL771" s="55"/>
      <c r="EM771" s="55"/>
      <c r="EN771" s="55"/>
    </row>
    <row r="772" spans="1:144" s="82" customFormat="1" ht="12.75" customHeight="1" x14ac:dyDescent="0.2">
      <c r="A772" s="55"/>
      <c r="B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  <c r="BA772" s="55"/>
      <c r="BB772" s="55"/>
      <c r="BC772" s="55"/>
      <c r="BD772" s="55"/>
      <c r="BE772" s="55"/>
      <c r="BF772" s="55"/>
      <c r="BG772" s="55"/>
      <c r="BH772" s="55"/>
      <c r="BI772" s="55"/>
      <c r="BJ772" s="55"/>
      <c r="BK772" s="55"/>
      <c r="BL772" s="55"/>
      <c r="BM772" s="55"/>
      <c r="BN772" s="55"/>
      <c r="BO772" s="55"/>
      <c r="BP772" s="55"/>
      <c r="BQ772" s="55"/>
      <c r="BR772" s="55"/>
      <c r="BS772" s="55"/>
      <c r="BT772" s="55"/>
      <c r="BU772" s="55"/>
      <c r="BV772" s="55"/>
      <c r="BW772" s="55"/>
      <c r="BX772" s="55"/>
      <c r="BY772" s="55"/>
      <c r="BZ772" s="55"/>
      <c r="CA772" s="55"/>
      <c r="CB772" s="55"/>
      <c r="CC772" s="55"/>
      <c r="CD772" s="55"/>
      <c r="CE772" s="55"/>
      <c r="CF772" s="55"/>
      <c r="CG772" s="55"/>
      <c r="CH772" s="55"/>
      <c r="CI772" s="55"/>
      <c r="CJ772" s="55"/>
      <c r="CK772" s="55"/>
      <c r="CL772" s="55"/>
      <c r="CM772" s="55"/>
      <c r="CN772" s="55"/>
      <c r="CO772" s="55"/>
      <c r="CP772" s="55"/>
      <c r="CQ772" s="55"/>
      <c r="CR772" s="55"/>
      <c r="CS772" s="55"/>
      <c r="CT772" s="55"/>
      <c r="CU772" s="55"/>
      <c r="CV772" s="55"/>
      <c r="CW772" s="55"/>
      <c r="CX772" s="55"/>
      <c r="CY772" s="55"/>
      <c r="CZ772" s="55"/>
      <c r="DA772" s="55"/>
      <c r="DB772" s="55"/>
      <c r="DC772" s="55"/>
      <c r="DD772" s="55"/>
      <c r="DE772" s="55"/>
      <c r="DF772" s="55"/>
      <c r="DG772" s="55"/>
      <c r="DH772" s="55"/>
      <c r="DI772" s="55"/>
      <c r="DJ772" s="55"/>
      <c r="DK772" s="55"/>
      <c r="DL772" s="55"/>
      <c r="DM772" s="55"/>
      <c r="DN772" s="55"/>
      <c r="DO772" s="55"/>
      <c r="DP772" s="55"/>
      <c r="DQ772" s="55"/>
      <c r="DR772" s="55"/>
      <c r="DS772" s="55"/>
      <c r="DT772" s="55"/>
      <c r="DU772" s="55"/>
      <c r="DV772" s="55"/>
      <c r="DW772" s="55"/>
      <c r="DX772" s="55"/>
      <c r="DY772" s="55"/>
      <c r="DZ772" s="55"/>
      <c r="EA772" s="55"/>
      <c r="EB772" s="55"/>
      <c r="EC772" s="55"/>
      <c r="ED772" s="55"/>
      <c r="EE772" s="55"/>
      <c r="EF772" s="55"/>
      <c r="EG772" s="55"/>
      <c r="EH772" s="55"/>
      <c r="EI772" s="55"/>
      <c r="EJ772" s="55"/>
      <c r="EK772" s="55"/>
      <c r="EL772" s="55"/>
      <c r="EM772" s="55"/>
      <c r="EN772" s="55"/>
    </row>
    <row r="773" spans="1:144" s="82" customFormat="1" ht="12.75" customHeight="1" x14ac:dyDescent="0.2">
      <c r="A773" s="55"/>
      <c r="B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  <c r="BA773" s="55"/>
      <c r="BB773" s="55"/>
      <c r="BC773" s="55"/>
      <c r="BD773" s="55"/>
      <c r="BE773" s="55"/>
      <c r="BF773" s="55"/>
      <c r="BG773" s="55"/>
      <c r="BH773" s="55"/>
      <c r="BI773" s="55"/>
      <c r="BJ773" s="55"/>
      <c r="BK773" s="55"/>
      <c r="BL773" s="55"/>
      <c r="BM773" s="55"/>
      <c r="BN773" s="55"/>
      <c r="BO773" s="55"/>
      <c r="BP773" s="55"/>
      <c r="BQ773" s="55"/>
      <c r="BR773" s="55"/>
      <c r="BS773" s="55"/>
      <c r="BT773" s="55"/>
      <c r="BU773" s="55"/>
      <c r="BV773" s="55"/>
      <c r="BW773" s="55"/>
      <c r="BX773" s="55"/>
      <c r="BY773" s="55"/>
      <c r="BZ773" s="55"/>
      <c r="CA773" s="55"/>
      <c r="CB773" s="55"/>
      <c r="CC773" s="55"/>
      <c r="CD773" s="55"/>
      <c r="CE773" s="55"/>
      <c r="CF773" s="55"/>
      <c r="CG773" s="55"/>
      <c r="CH773" s="55"/>
      <c r="CI773" s="55"/>
      <c r="CJ773" s="55"/>
      <c r="CK773" s="55"/>
      <c r="CL773" s="55"/>
      <c r="CM773" s="55"/>
      <c r="CN773" s="55"/>
      <c r="CO773" s="55"/>
      <c r="CP773" s="55"/>
      <c r="CQ773" s="55"/>
      <c r="CR773" s="55"/>
      <c r="CS773" s="55"/>
      <c r="CT773" s="55"/>
      <c r="CU773" s="55"/>
      <c r="CV773" s="55"/>
      <c r="CW773" s="55"/>
      <c r="CX773" s="55"/>
      <c r="CY773" s="55"/>
      <c r="CZ773" s="55"/>
      <c r="DA773" s="55"/>
      <c r="DB773" s="55"/>
      <c r="DC773" s="55"/>
      <c r="DD773" s="55"/>
      <c r="DE773" s="55"/>
      <c r="DF773" s="55"/>
      <c r="DG773" s="55"/>
      <c r="DH773" s="55"/>
      <c r="DI773" s="55"/>
      <c r="DJ773" s="55"/>
      <c r="DK773" s="55"/>
      <c r="DL773" s="55"/>
      <c r="DM773" s="55"/>
      <c r="DN773" s="55"/>
      <c r="DO773" s="55"/>
      <c r="DP773" s="55"/>
      <c r="DQ773" s="55"/>
      <c r="DR773" s="55"/>
      <c r="DS773" s="55"/>
      <c r="DT773" s="55"/>
      <c r="DU773" s="55"/>
      <c r="DV773" s="55"/>
      <c r="DW773" s="55"/>
      <c r="DX773" s="55"/>
      <c r="DY773" s="55"/>
      <c r="DZ773" s="55"/>
      <c r="EA773" s="55"/>
      <c r="EB773" s="55"/>
      <c r="EC773" s="55"/>
      <c r="ED773" s="55"/>
      <c r="EE773" s="55"/>
      <c r="EF773" s="55"/>
      <c r="EG773" s="55"/>
      <c r="EH773" s="55"/>
      <c r="EI773" s="55"/>
      <c r="EJ773" s="55"/>
      <c r="EK773" s="55"/>
      <c r="EL773" s="55"/>
      <c r="EM773" s="55"/>
      <c r="EN773" s="55"/>
    </row>
    <row r="774" spans="1:144" s="82" customFormat="1" ht="12.75" customHeight="1" x14ac:dyDescent="0.2">
      <c r="A774" s="55"/>
      <c r="B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  <c r="BA774" s="55"/>
      <c r="BB774" s="55"/>
      <c r="BC774" s="55"/>
      <c r="BD774" s="55"/>
      <c r="BE774" s="55"/>
      <c r="BF774" s="55"/>
      <c r="BG774" s="55"/>
      <c r="BH774" s="55"/>
      <c r="BI774" s="55"/>
      <c r="BJ774" s="55"/>
      <c r="BK774" s="55"/>
      <c r="BL774" s="55"/>
      <c r="BM774" s="55"/>
      <c r="BN774" s="55"/>
      <c r="BO774" s="55"/>
      <c r="BP774" s="55"/>
      <c r="BQ774" s="55"/>
      <c r="BR774" s="55"/>
      <c r="BS774" s="55"/>
      <c r="BT774" s="55"/>
      <c r="BU774" s="55"/>
      <c r="BV774" s="55"/>
      <c r="BW774" s="55"/>
      <c r="BX774" s="55"/>
      <c r="BY774" s="55"/>
      <c r="BZ774" s="55"/>
      <c r="CA774" s="55"/>
      <c r="CB774" s="55"/>
      <c r="CC774" s="55"/>
      <c r="CD774" s="55"/>
      <c r="CE774" s="55"/>
      <c r="CF774" s="55"/>
      <c r="CG774" s="55"/>
      <c r="CH774" s="55"/>
      <c r="CI774" s="55"/>
      <c r="CJ774" s="55"/>
      <c r="CK774" s="55"/>
      <c r="CL774" s="55"/>
      <c r="CM774" s="55"/>
      <c r="CN774" s="55"/>
      <c r="CO774" s="55"/>
      <c r="CP774" s="55"/>
      <c r="CQ774" s="55"/>
      <c r="CR774" s="55"/>
      <c r="CS774" s="55"/>
      <c r="CT774" s="55"/>
      <c r="CU774" s="55"/>
      <c r="CV774" s="55"/>
      <c r="CW774" s="55"/>
      <c r="CX774" s="55"/>
      <c r="CY774" s="55"/>
      <c r="CZ774" s="55"/>
      <c r="DA774" s="55"/>
      <c r="DB774" s="55"/>
      <c r="DC774" s="55"/>
      <c r="DD774" s="55"/>
      <c r="DE774" s="55"/>
      <c r="DF774" s="55"/>
      <c r="DG774" s="55"/>
      <c r="DH774" s="55"/>
      <c r="DI774" s="55"/>
      <c r="DJ774" s="55"/>
      <c r="DK774" s="55"/>
      <c r="DL774" s="55"/>
      <c r="DM774" s="55"/>
      <c r="DN774" s="55"/>
      <c r="DO774" s="55"/>
      <c r="DP774" s="55"/>
      <c r="DQ774" s="55"/>
      <c r="DR774" s="55"/>
      <c r="DS774" s="55"/>
      <c r="DT774" s="55"/>
      <c r="DU774" s="55"/>
      <c r="DV774" s="55"/>
      <c r="DW774" s="55"/>
      <c r="DX774" s="55"/>
      <c r="DY774" s="55"/>
      <c r="DZ774" s="55"/>
      <c r="EA774" s="55"/>
      <c r="EB774" s="55"/>
      <c r="EC774" s="55"/>
      <c r="ED774" s="55"/>
      <c r="EE774" s="55"/>
      <c r="EF774" s="55"/>
      <c r="EG774" s="55"/>
      <c r="EH774" s="55"/>
      <c r="EI774" s="55"/>
      <c r="EJ774" s="55"/>
      <c r="EK774" s="55"/>
      <c r="EL774" s="55"/>
      <c r="EM774" s="55"/>
      <c r="EN774" s="55"/>
    </row>
    <row r="775" spans="1:144" s="82" customFormat="1" ht="12.75" customHeight="1" x14ac:dyDescent="0.2">
      <c r="A775" s="55"/>
      <c r="B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  <c r="BA775" s="55"/>
      <c r="BB775" s="55"/>
      <c r="BC775" s="55"/>
      <c r="BD775" s="55"/>
      <c r="BE775" s="55"/>
      <c r="BF775" s="55"/>
      <c r="BG775" s="55"/>
      <c r="BH775" s="55"/>
      <c r="BI775" s="55"/>
      <c r="BJ775" s="55"/>
      <c r="BK775" s="55"/>
      <c r="BL775" s="55"/>
      <c r="BM775" s="55"/>
      <c r="BN775" s="55"/>
      <c r="BO775" s="55"/>
      <c r="BP775" s="55"/>
      <c r="BQ775" s="55"/>
      <c r="BR775" s="55"/>
      <c r="BS775" s="55"/>
      <c r="BT775" s="55"/>
      <c r="BU775" s="55"/>
      <c r="BV775" s="55"/>
      <c r="BW775" s="55"/>
      <c r="BX775" s="55"/>
      <c r="BY775" s="55"/>
      <c r="BZ775" s="55"/>
      <c r="CA775" s="55"/>
      <c r="CB775" s="55"/>
      <c r="CC775" s="55"/>
      <c r="CD775" s="55"/>
      <c r="CE775" s="55"/>
      <c r="CF775" s="55"/>
      <c r="CG775" s="55"/>
      <c r="CH775" s="55"/>
      <c r="CI775" s="55"/>
      <c r="CJ775" s="55"/>
      <c r="CK775" s="55"/>
      <c r="CL775" s="55"/>
      <c r="CM775" s="55"/>
      <c r="CN775" s="55"/>
      <c r="CO775" s="55"/>
      <c r="CP775" s="55"/>
      <c r="CQ775" s="55"/>
      <c r="CR775" s="55"/>
      <c r="CS775" s="55"/>
      <c r="CT775" s="55"/>
      <c r="CU775" s="55"/>
      <c r="CV775" s="55"/>
      <c r="CW775" s="55"/>
      <c r="CX775" s="55"/>
      <c r="CY775" s="55"/>
      <c r="CZ775" s="55"/>
      <c r="DA775" s="55"/>
      <c r="DB775" s="55"/>
      <c r="DC775" s="55"/>
      <c r="DD775" s="55"/>
      <c r="DE775" s="55"/>
      <c r="DF775" s="55"/>
      <c r="DG775" s="55"/>
      <c r="DH775" s="55"/>
      <c r="DI775" s="55"/>
      <c r="DJ775" s="55"/>
      <c r="DK775" s="55"/>
      <c r="DL775" s="55"/>
      <c r="DM775" s="55"/>
      <c r="DN775" s="55"/>
      <c r="DO775" s="55"/>
      <c r="DP775" s="55"/>
      <c r="DQ775" s="55"/>
      <c r="DR775" s="55"/>
      <c r="DS775" s="55"/>
      <c r="DT775" s="55"/>
      <c r="DU775" s="55"/>
      <c r="DV775" s="55"/>
      <c r="DW775" s="55"/>
      <c r="DX775" s="55"/>
      <c r="DY775" s="55"/>
      <c r="DZ775" s="55"/>
      <c r="EA775" s="55"/>
      <c r="EB775" s="55"/>
      <c r="EC775" s="55"/>
      <c r="ED775" s="55"/>
      <c r="EE775" s="55"/>
      <c r="EF775" s="55"/>
      <c r="EG775" s="55"/>
      <c r="EH775" s="55"/>
      <c r="EI775" s="55"/>
      <c r="EJ775" s="55"/>
      <c r="EK775" s="55"/>
      <c r="EL775" s="55"/>
      <c r="EM775" s="55"/>
      <c r="EN775" s="55"/>
    </row>
    <row r="776" spans="1:144" s="82" customFormat="1" ht="12.75" customHeight="1" x14ac:dyDescent="0.2">
      <c r="A776" s="55"/>
      <c r="B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  <c r="BA776" s="55"/>
      <c r="BB776" s="55"/>
      <c r="BC776" s="55"/>
      <c r="BD776" s="55"/>
      <c r="BE776" s="55"/>
      <c r="BF776" s="55"/>
      <c r="BG776" s="55"/>
      <c r="BH776" s="55"/>
      <c r="BI776" s="55"/>
      <c r="BJ776" s="55"/>
      <c r="BK776" s="55"/>
      <c r="BL776" s="55"/>
      <c r="BM776" s="55"/>
      <c r="BN776" s="55"/>
      <c r="BO776" s="55"/>
      <c r="BP776" s="55"/>
      <c r="BQ776" s="55"/>
      <c r="BR776" s="55"/>
      <c r="BS776" s="55"/>
      <c r="BT776" s="55"/>
      <c r="BU776" s="55"/>
      <c r="BV776" s="55"/>
      <c r="BW776" s="55"/>
      <c r="BX776" s="55"/>
      <c r="BY776" s="55"/>
      <c r="BZ776" s="55"/>
      <c r="CA776" s="55"/>
      <c r="CB776" s="55"/>
      <c r="CC776" s="55"/>
      <c r="CD776" s="55"/>
      <c r="CE776" s="55"/>
      <c r="CF776" s="55"/>
      <c r="CG776" s="55"/>
      <c r="CH776" s="55"/>
      <c r="CI776" s="55"/>
      <c r="CJ776" s="55"/>
      <c r="CK776" s="55"/>
      <c r="CL776" s="55"/>
      <c r="CM776" s="55"/>
      <c r="CN776" s="55"/>
      <c r="CO776" s="55"/>
      <c r="CP776" s="55"/>
      <c r="CQ776" s="55"/>
      <c r="CR776" s="55"/>
      <c r="CS776" s="55"/>
      <c r="CT776" s="55"/>
      <c r="CU776" s="55"/>
      <c r="CV776" s="55"/>
      <c r="CW776" s="55"/>
      <c r="CX776" s="55"/>
      <c r="CY776" s="55"/>
      <c r="CZ776" s="55"/>
      <c r="DA776" s="55"/>
      <c r="DB776" s="55"/>
      <c r="DC776" s="55"/>
      <c r="DD776" s="55"/>
      <c r="DE776" s="55"/>
      <c r="DF776" s="55"/>
      <c r="DG776" s="55"/>
      <c r="DH776" s="55"/>
      <c r="DI776" s="55"/>
      <c r="DJ776" s="55"/>
      <c r="DK776" s="55"/>
      <c r="DL776" s="55"/>
      <c r="DM776" s="55"/>
      <c r="DN776" s="55"/>
      <c r="DO776" s="55"/>
      <c r="DP776" s="55"/>
      <c r="DQ776" s="55"/>
      <c r="DR776" s="55"/>
      <c r="DS776" s="55"/>
      <c r="DT776" s="55"/>
      <c r="DU776" s="55"/>
      <c r="DV776" s="55"/>
      <c r="DW776" s="55"/>
      <c r="DX776" s="55"/>
      <c r="DY776" s="55"/>
      <c r="DZ776" s="55"/>
      <c r="EA776" s="55"/>
      <c r="EB776" s="55"/>
      <c r="EC776" s="55"/>
      <c r="ED776" s="55"/>
      <c r="EE776" s="55"/>
      <c r="EF776" s="55"/>
      <c r="EG776" s="55"/>
      <c r="EH776" s="55"/>
      <c r="EI776" s="55"/>
      <c r="EJ776" s="55"/>
      <c r="EK776" s="55"/>
      <c r="EL776" s="55"/>
      <c r="EM776" s="55"/>
      <c r="EN776" s="55"/>
    </row>
    <row r="777" spans="1:144" s="82" customFormat="1" ht="12.75" customHeight="1" x14ac:dyDescent="0.2">
      <c r="A777" s="55"/>
      <c r="B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  <c r="BG777" s="55"/>
      <c r="BH777" s="55"/>
      <c r="BI777" s="55"/>
      <c r="BJ777" s="55"/>
      <c r="BK777" s="55"/>
      <c r="BL777" s="55"/>
      <c r="BM777" s="55"/>
      <c r="BN777" s="55"/>
      <c r="BO777" s="55"/>
      <c r="BP777" s="55"/>
      <c r="BQ777" s="55"/>
      <c r="BR777" s="55"/>
      <c r="BS777" s="55"/>
      <c r="BT777" s="55"/>
      <c r="BU777" s="55"/>
      <c r="BV777" s="55"/>
      <c r="BW777" s="55"/>
      <c r="BX777" s="55"/>
      <c r="BY777" s="55"/>
      <c r="BZ777" s="55"/>
      <c r="CA777" s="55"/>
      <c r="CB777" s="55"/>
      <c r="CC777" s="55"/>
      <c r="CD777" s="55"/>
      <c r="CE777" s="55"/>
      <c r="CF777" s="55"/>
      <c r="CG777" s="55"/>
      <c r="CH777" s="55"/>
      <c r="CI777" s="55"/>
      <c r="CJ777" s="55"/>
      <c r="CK777" s="55"/>
      <c r="CL777" s="55"/>
      <c r="CM777" s="55"/>
      <c r="CN777" s="55"/>
      <c r="CO777" s="55"/>
      <c r="CP777" s="55"/>
      <c r="CQ777" s="55"/>
      <c r="CR777" s="55"/>
      <c r="CS777" s="55"/>
      <c r="CT777" s="55"/>
      <c r="CU777" s="55"/>
      <c r="CV777" s="55"/>
      <c r="CW777" s="55"/>
      <c r="CX777" s="55"/>
      <c r="CY777" s="55"/>
      <c r="CZ777" s="55"/>
      <c r="DA777" s="55"/>
      <c r="DB777" s="55"/>
      <c r="DC777" s="55"/>
      <c r="DD777" s="55"/>
      <c r="DE777" s="55"/>
      <c r="DF777" s="55"/>
      <c r="DG777" s="55"/>
      <c r="DH777" s="55"/>
      <c r="DI777" s="55"/>
      <c r="DJ777" s="55"/>
      <c r="DK777" s="55"/>
      <c r="DL777" s="55"/>
      <c r="DM777" s="55"/>
      <c r="DN777" s="55"/>
      <c r="DO777" s="55"/>
      <c r="DP777" s="55"/>
      <c r="DQ777" s="55"/>
      <c r="DR777" s="55"/>
      <c r="DS777" s="55"/>
      <c r="DT777" s="55"/>
      <c r="DU777" s="55"/>
      <c r="DV777" s="55"/>
      <c r="DW777" s="55"/>
      <c r="DX777" s="55"/>
      <c r="DY777" s="55"/>
      <c r="DZ777" s="55"/>
      <c r="EA777" s="55"/>
      <c r="EB777" s="55"/>
      <c r="EC777" s="55"/>
      <c r="ED777" s="55"/>
      <c r="EE777" s="55"/>
      <c r="EF777" s="55"/>
      <c r="EG777" s="55"/>
      <c r="EH777" s="55"/>
      <c r="EI777" s="55"/>
      <c r="EJ777" s="55"/>
      <c r="EK777" s="55"/>
      <c r="EL777" s="55"/>
      <c r="EM777" s="55"/>
      <c r="EN777" s="55"/>
    </row>
    <row r="778" spans="1:144" s="82" customFormat="1" ht="12.75" customHeight="1" x14ac:dyDescent="0.2">
      <c r="A778" s="55"/>
      <c r="B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  <c r="BA778" s="55"/>
      <c r="BB778" s="55"/>
      <c r="BC778" s="55"/>
      <c r="BD778" s="55"/>
      <c r="BE778" s="55"/>
      <c r="BF778" s="55"/>
      <c r="BG778" s="55"/>
      <c r="BH778" s="55"/>
      <c r="BI778" s="55"/>
      <c r="BJ778" s="55"/>
      <c r="BK778" s="55"/>
      <c r="BL778" s="55"/>
      <c r="BM778" s="55"/>
      <c r="BN778" s="55"/>
      <c r="BO778" s="55"/>
      <c r="BP778" s="55"/>
      <c r="BQ778" s="55"/>
      <c r="BR778" s="55"/>
      <c r="BS778" s="55"/>
      <c r="BT778" s="55"/>
      <c r="BU778" s="55"/>
      <c r="BV778" s="55"/>
      <c r="BW778" s="55"/>
      <c r="BX778" s="55"/>
      <c r="BY778" s="55"/>
      <c r="BZ778" s="55"/>
      <c r="CA778" s="55"/>
      <c r="CB778" s="55"/>
      <c r="CC778" s="55"/>
      <c r="CD778" s="55"/>
      <c r="CE778" s="55"/>
      <c r="CF778" s="55"/>
      <c r="CG778" s="55"/>
      <c r="CH778" s="55"/>
      <c r="CI778" s="55"/>
      <c r="CJ778" s="55"/>
      <c r="CK778" s="55"/>
      <c r="CL778" s="55"/>
      <c r="CM778" s="55"/>
      <c r="CN778" s="55"/>
      <c r="CO778" s="55"/>
      <c r="CP778" s="55"/>
      <c r="CQ778" s="55"/>
      <c r="CR778" s="55"/>
      <c r="CS778" s="55"/>
      <c r="CT778" s="55"/>
      <c r="CU778" s="55"/>
      <c r="CV778" s="55"/>
      <c r="CW778" s="55"/>
      <c r="CX778" s="55"/>
      <c r="CY778" s="55"/>
      <c r="CZ778" s="55"/>
      <c r="DA778" s="55"/>
      <c r="DB778" s="55"/>
      <c r="DC778" s="55"/>
      <c r="DD778" s="55"/>
      <c r="DE778" s="55"/>
      <c r="DF778" s="55"/>
      <c r="DG778" s="55"/>
      <c r="DH778" s="55"/>
      <c r="DI778" s="55"/>
      <c r="DJ778" s="55"/>
      <c r="DK778" s="55"/>
      <c r="DL778" s="55"/>
      <c r="DM778" s="55"/>
      <c r="DN778" s="55"/>
      <c r="DO778" s="55"/>
      <c r="DP778" s="55"/>
      <c r="DQ778" s="55"/>
      <c r="DR778" s="55"/>
      <c r="DS778" s="55"/>
      <c r="DT778" s="55"/>
      <c r="DU778" s="55"/>
      <c r="DV778" s="55"/>
      <c r="DW778" s="55"/>
      <c r="DX778" s="55"/>
      <c r="DY778" s="55"/>
      <c r="DZ778" s="55"/>
      <c r="EA778" s="55"/>
      <c r="EB778" s="55"/>
      <c r="EC778" s="55"/>
      <c r="ED778" s="55"/>
      <c r="EE778" s="55"/>
      <c r="EF778" s="55"/>
      <c r="EG778" s="55"/>
      <c r="EH778" s="55"/>
      <c r="EI778" s="55"/>
      <c r="EJ778" s="55"/>
      <c r="EK778" s="55"/>
      <c r="EL778" s="55"/>
      <c r="EM778" s="55"/>
      <c r="EN778" s="55"/>
    </row>
    <row r="779" spans="1:144" s="82" customFormat="1" ht="12.75" customHeight="1" x14ac:dyDescent="0.2">
      <c r="A779" s="55"/>
      <c r="B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  <c r="BG779" s="55"/>
      <c r="BH779" s="55"/>
      <c r="BI779" s="55"/>
      <c r="BJ779" s="55"/>
      <c r="BK779" s="55"/>
      <c r="BL779" s="55"/>
      <c r="BM779" s="55"/>
      <c r="BN779" s="55"/>
      <c r="BO779" s="55"/>
      <c r="BP779" s="55"/>
      <c r="BQ779" s="55"/>
      <c r="BR779" s="55"/>
      <c r="BS779" s="55"/>
      <c r="BT779" s="55"/>
      <c r="BU779" s="55"/>
      <c r="BV779" s="55"/>
      <c r="BW779" s="55"/>
      <c r="BX779" s="55"/>
      <c r="BY779" s="55"/>
      <c r="BZ779" s="55"/>
      <c r="CA779" s="55"/>
      <c r="CB779" s="55"/>
      <c r="CC779" s="55"/>
      <c r="CD779" s="55"/>
      <c r="CE779" s="55"/>
      <c r="CF779" s="55"/>
      <c r="CG779" s="55"/>
      <c r="CH779" s="55"/>
      <c r="CI779" s="55"/>
      <c r="CJ779" s="55"/>
      <c r="CK779" s="55"/>
      <c r="CL779" s="55"/>
      <c r="CM779" s="55"/>
      <c r="CN779" s="55"/>
      <c r="CO779" s="55"/>
      <c r="CP779" s="55"/>
      <c r="CQ779" s="55"/>
      <c r="CR779" s="55"/>
      <c r="CS779" s="55"/>
      <c r="CT779" s="55"/>
      <c r="CU779" s="55"/>
      <c r="CV779" s="55"/>
      <c r="CW779" s="55"/>
      <c r="CX779" s="55"/>
      <c r="CY779" s="55"/>
      <c r="CZ779" s="55"/>
      <c r="DA779" s="55"/>
      <c r="DB779" s="55"/>
      <c r="DC779" s="55"/>
      <c r="DD779" s="55"/>
      <c r="DE779" s="55"/>
      <c r="DF779" s="55"/>
      <c r="DG779" s="55"/>
      <c r="DH779" s="55"/>
      <c r="DI779" s="55"/>
      <c r="DJ779" s="55"/>
      <c r="DK779" s="55"/>
      <c r="DL779" s="55"/>
      <c r="DM779" s="55"/>
      <c r="DN779" s="55"/>
      <c r="DO779" s="55"/>
      <c r="DP779" s="55"/>
      <c r="DQ779" s="55"/>
      <c r="DR779" s="55"/>
      <c r="DS779" s="55"/>
      <c r="DT779" s="55"/>
      <c r="DU779" s="55"/>
      <c r="DV779" s="55"/>
      <c r="DW779" s="55"/>
      <c r="DX779" s="55"/>
      <c r="DY779" s="55"/>
      <c r="DZ779" s="55"/>
      <c r="EA779" s="55"/>
      <c r="EB779" s="55"/>
      <c r="EC779" s="55"/>
      <c r="ED779" s="55"/>
      <c r="EE779" s="55"/>
      <c r="EF779" s="55"/>
      <c r="EG779" s="55"/>
      <c r="EH779" s="55"/>
      <c r="EI779" s="55"/>
      <c r="EJ779" s="55"/>
      <c r="EK779" s="55"/>
      <c r="EL779" s="55"/>
      <c r="EM779" s="55"/>
      <c r="EN779" s="55"/>
    </row>
    <row r="780" spans="1:144" s="82" customFormat="1" ht="12.75" customHeight="1" x14ac:dyDescent="0.2">
      <c r="A780" s="55"/>
      <c r="B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  <c r="BA780" s="55"/>
      <c r="BB780" s="55"/>
      <c r="BC780" s="55"/>
      <c r="BD780" s="55"/>
      <c r="BE780" s="55"/>
      <c r="BF780" s="55"/>
      <c r="BG780" s="55"/>
      <c r="BH780" s="55"/>
      <c r="BI780" s="55"/>
      <c r="BJ780" s="55"/>
      <c r="BK780" s="55"/>
      <c r="BL780" s="55"/>
      <c r="BM780" s="55"/>
      <c r="BN780" s="55"/>
      <c r="BO780" s="55"/>
      <c r="BP780" s="55"/>
      <c r="BQ780" s="55"/>
      <c r="BR780" s="55"/>
      <c r="BS780" s="55"/>
      <c r="BT780" s="55"/>
      <c r="BU780" s="55"/>
      <c r="BV780" s="55"/>
      <c r="BW780" s="55"/>
      <c r="BX780" s="55"/>
      <c r="BY780" s="55"/>
      <c r="BZ780" s="55"/>
      <c r="CA780" s="55"/>
      <c r="CB780" s="55"/>
      <c r="CC780" s="55"/>
      <c r="CD780" s="55"/>
      <c r="CE780" s="55"/>
      <c r="CF780" s="55"/>
      <c r="CG780" s="55"/>
      <c r="CH780" s="55"/>
      <c r="CI780" s="55"/>
      <c r="CJ780" s="55"/>
      <c r="CK780" s="55"/>
      <c r="CL780" s="55"/>
      <c r="CM780" s="55"/>
      <c r="CN780" s="55"/>
      <c r="CO780" s="55"/>
      <c r="CP780" s="55"/>
      <c r="CQ780" s="55"/>
      <c r="CR780" s="55"/>
      <c r="CS780" s="55"/>
      <c r="CT780" s="55"/>
      <c r="CU780" s="55"/>
      <c r="CV780" s="55"/>
      <c r="CW780" s="55"/>
      <c r="CX780" s="55"/>
      <c r="CY780" s="55"/>
      <c r="CZ780" s="55"/>
      <c r="DA780" s="55"/>
      <c r="DB780" s="55"/>
      <c r="DC780" s="55"/>
      <c r="DD780" s="55"/>
      <c r="DE780" s="55"/>
      <c r="DF780" s="55"/>
      <c r="DG780" s="55"/>
      <c r="DH780" s="55"/>
      <c r="DI780" s="55"/>
      <c r="DJ780" s="55"/>
      <c r="DK780" s="55"/>
      <c r="DL780" s="55"/>
      <c r="DM780" s="55"/>
      <c r="DN780" s="55"/>
      <c r="DO780" s="55"/>
      <c r="DP780" s="55"/>
      <c r="DQ780" s="55"/>
      <c r="DR780" s="55"/>
      <c r="DS780" s="55"/>
      <c r="DT780" s="55"/>
      <c r="DU780" s="55"/>
      <c r="DV780" s="55"/>
      <c r="DW780" s="55"/>
      <c r="DX780" s="55"/>
      <c r="DY780" s="55"/>
      <c r="DZ780" s="55"/>
      <c r="EA780" s="55"/>
      <c r="EB780" s="55"/>
      <c r="EC780" s="55"/>
      <c r="ED780" s="55"/>
      <c r="EE780" s="55"/>
      <c r="EF780" s="55"/>
      <c r="EG780" s="55"/>
      <c r="EH780" s="55"/>
      <c r="EI780" s="55"/>
      <c r="EJ780" s="55"/>
      <c r="EK780" s="55"/>
      <c r="EL780" s="55"/>
      <c r="EM780" s="55"/>
      <c r="EN780" s="55"/>
    </row>
    <row r="781" spans="1:144" s="82" customFormat="1" ht="12.75" customHeight="1" x14ac:dyDescent="0.2">
      <c r="A781" s="55"/>
      <c r="B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  <c r="BA781" s="55"/>
      <c r="BB781" s="55"/>
      <c r="BC781" s="55"/>
      <c r="BD781" s="55"/>
      <c r="BE781" s="55"/>
      <c r="BF781" s="55"/>
      <c r="BG781" s="55"/>
      <c r="BH781" s="55"/>
      <c r="BI781" s="55"/>
      <c r="BJ781" s="55"/>
      <c r="BK781" s="55"/>
      <c r="BL781" s="55"/>
      <c r="BM781" s="55"/>
      <c r="BN781" s="55"/>
      <c r="BO781" s="55"/>
      <c r="BP781" s="55"/>
      <c r="BQ781" s="55"/>
      <c r="BR781" s="55"/>
      <c r="BS781" s="55"/>
      <c r="BT781" s="55"/>
      <c r="BU781" s="55"/>
      <c r="BV781" s="55"/>
      <c r="BW781" s="55"/>
      <c r="BX781" s="55"/>
      <c r="BY781" s="55"/>
      <c r="BZ781" s="55"/>
      <c r="CA781" s="55"/>
      <c r="CB781" s="55"/>
      <c r="CC781" s="55"/>
      <c r="CD781" s="55"/>
      <c r="CE781" s="55"/>
      <c r="CF781" s="55"/>
      <c r="CG781" s="55"/>
      <c r="CH781" s="55"/>
      <c r="CI781" s="55"/>
      <c r="CJ781" s="55"/>
      <c r="CK781" s="55"/>
      <c r="CL781" s="55"/>
      <c r="CM781" s="55"/>
      <c r="CN781" s="55"/>
      <c r="CO781" s="55"/>
      <c r="CP781" s="55"/>
      <c r="CQ781" s="55"/>
      <c r="CR781" s="55"/>
      <c r="CS781" s="55"/>
      <c r="CT781" s="55"/>
      <c r="CU781" s="55"/>
      <c r="CV781" s="55"/>
      <c r="CW781" s="55"/>
      <c r="CX781" s="55"/>
      <c r="CY781" s="55"/>
      <c r="CZ781" s="55"/>
      <c r="DA781" s="55"/>
      <c r="DB781" s="55"/>
      <c r="DC781" s="55"/>
      <c r="DD781" s="55"/>
      <c r="DE781" s="55"/>
      <c r="DF781" s="55"/>
      <c r="DG781" s="55"/>
      <c r="DH781" s="55"/>
      <c r="DI781" s="55"/>
      <c r="DJ781" s="55"/>
      <c r="DK781" s="55"/>
      <c r="DL781" s="55"/>
      <c r="DM781" s="55"/>
      <c r="DN781" s="55"/>
      <c r="DO781" s="55"/>
      <c r="DP781" s="55"/>
      <c r="DQ781" s="55"/>
      <c r="DR781" s="55"/>
      <c r="DS781" s="55"/>
      <c r="DT781" s="55"/>
      <c r="DU781" s="55"/>
      <c r="DV781" s="55"/>
      <c r="DW781" s="55"/>
      <c r="DX781" s="55"/>
      <c r="DY781" s="55"/>
      <c r="DZ781" s="55"/>
      <c r="EA781" s="55"/>
      <c r="EB781" s="55"/>
      <c r="EC781" s="55"/>
      <c r="ED781" s="55"/>
      <c r="EE781" s="55"/>
      <c r="EF781" s="55"/>
      <c r="EG781" s="55"/>
      <c r="EH781" s="55"/>
      <c r="EI781" s="55"/>
      <c r="EJ781" s="55"/>
      <c r="EK781" s="55"/>
      <c r="EL781" s="55"/>
      <c r="EM781" s="55"/>
      <c r="EN781" s="55"/>
    </row>
    <row r="782" spans="1:144" s="82" customFormat="1" ht="12.75" customHeight="1" x14ac:dyDescent="0.2">
      <c r="A782" s="55"/>
      <c r="B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  <c r="AX782" s="55"/>
      <c r="AY782" s="55"/>
      <c r="AZ782" s="55"/>
      <c r="BA782" s="55"/>
      <c r="BB782" s="55"/>
      <c r="BC782" s="55"/>
      <c r="BD782" s="55"/>
      <c r="BE782" s="55"/>
      <c r="BF782" s="55"/>
      <c r="BG782" s="55"/>
      <c r="BH782" s="55"/>
      <c r="BI782" s="55"/>
      <c r="BJ782" s="55"/>
      <c r="BK782" s="55"/>
      <c r="BL782" s="55"/>
      <c r="BM782" s="55"/>
      <c r="BN782" s="55"/>
      <c r="BO782" s="55"/>
      <c r="BP782" s="55"/>
      <c r="BQ782" s="55"/>
      <c r="BR782" s="55"/>
      <c r="BS782" s="55"/>
      <c r="BT782" s="55"/>
      <c r="BU782" s="55"/>
      <c r="BV782" s="55"/>
      <c r="BW782" s="55"/>
      <c r="BX782" s="55"/>
      <c r="BY782" s="55"/>
      <c r="BZ782" s="55"/>
      <c r="CA782" s="55"/>
      <c r="CB782" s="55"/>
      <c r="CC782" s="55"/>
      <c r="CD782" s="55"/>
      <c r="CE782" s="55"/>
      <c r="CF782" s="55"/>
      <c r="CG782" s="55"/>
      <c r="CH782" s="55"/>
      <c r="CI782" s="55"/>
      <c r="CJ782" s="55"/>
      <c r="CK782" s="55"/>
      <c r="CL782" s="55"/>
      <c r="CM782" s="55"/>
      <c r="CN782" s="55"/>
      <c r="CO782" s="55"/>
      <c r="CP782" s="55"/>
      <c r="CQ782" s="55"/>
      <c r="CR782" s="55"/>
      <c r="CS782" s="55"/>
      <c r="CT782" s="55"/>
      <c r="CU782" s="55"/>
      <c r="CV782" s="55"/>
      <c r="CW782" s="55"/>
      <c r="CX782" s="55"/>
      <c r="CY782" s="55"/>
      <c r="CZ782" s="55"/>
      <c r="DA782" s="55"/>
      <c r="DB782" s="55"/>
      <c r="DC782" s="55"/>
      <c r="DD782" s="55"/>
      <c r="DE782" s="55"/>
      <c r="DF782" s="55"/>
      <c r="DG782" s="55"/>
      <c r="DH782" s="55"/>
      <c r="DI782" s="55"/>
      <c r="DJ782" s="55"/>
      <c r="DK782" s="55"/>
      <c r="DL782" s="55"/>
      <c r="DM782" s="55"/>
      <c r="DN782" s="55"/>
      <c r="DO782" s="55"/>
      <c r="DP782" s="55"/>
      <c r="DQ782" s="55"/>
      <c r="DR782" s="55"/>
      <c r="DS782" s="55"/>
      <c r="DT782" s="55"/>
      <c r="DU782" s="55"/>
      <c r="DV782" s="55"/>
      <c r="DW782" s="55"/>
      <c r="DX782" s="55"/>
      <c r="DY782" s="55"/>
      <c r="DZ782" s="55"/>
      <c r="EA782" s="55"/>
      <c r="EB782" s="55"/>
      <c r="EC782" s="55"/>
      <c r="ED782" s="55"/>
      <c r="EE782" s="55"/>
      <c r="EF782" s="55"/>
      <c r="EG782" s="55"/>
      <c r="EH782" s="55"/>
      <c r="EI782" s="55"/>
      <c r="EJ782" s="55"/>
      <c r="EK782" s="55"/>
      <c r="EL782" s="55"/>
      <c r="EM782" s="55"/>
      <c r="EN782" s="55"/>
    </row>
    <row r="783" spans="1:144" s="82" customFormat="1" ht="12.75" customHeight="1" x14ac:dyDescent="0.2">
      <c r="A783" s="55"/>
      <c r="B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  <c r="AX783" s="55"/>
      <c r="AY783" s="55"/>
      <c r="AZ783" s="55"/>
      <c r="BA783" s="55"/>
      <c r="BB783" s="55"/>
      <c r="BC783" s="55"/>
      <c r="BD783" s="55"/>
      <c r="BE783" s="55"/>
      <c r="BF783" s="55"/>
      <c r="BG783" s="55"/>
      <c r="BH783" s="55"/>
      <c r="BI783" s="55"/>
      <c r="BJ783" s="55"/>
      <c r="BK783" s="55"/>
      <c r="BL783" s="55"/>
      <c r="BM783" s="55"/>
      <c r="BN783" s="55"/>
      <c r="BO783" s="55"/>
      <c r="BP783" s="55"/>
      <c r="BQ783" s="55"/>
      <c r="BR783" s="55"/>
      <c r="BS783" s="55"/>
      <c r="BT783" s="55"/>
      <c r="BU783" s="55"/>
      <c r="BV783" s="55"/>
      <c r="BW783" s="55"/>
      <c r="BX783" s="55"/>
      <c r="BY783" s="55"/>
      <c r="BZ783" s="55"/>
      <c r="CA783" s="55"/>
      <c r="CB783" s="55"/>
      <c r="CC783" s="55"/>
      <c r="CD783" s="55"/>
      <c r="CE783" s="55"/>
      <c r="CF783" s="55"/>
      <c r="CG783" s="55"/>
      <c r="CH783" s="55"/>
      <c r="CI783" s="55"/>
      <c r="CJ783" s="55"/>
      <c r="CK783" s="55"/>
      <c r="CL783" s="55"/>
      <c r="CM783" s="55"/>
      <c r="CN783" s="55"/>
      <c r="CO783" s="55"/>
      <c r="CP783" s="55"/>
      <c r="CQ783" s="55"/>
      <c r="CR783" s="55"/>
      <c r="CS783" s="55"/>
      <c r="CT783" s="55"/>
      <c r="CU783" s="55"/>
      <c r="CV783" s="55"/>
      <c r="CW783" s="55"/>
      <c r="CX783" s="55"/>
      <c r="CY783" s="55"/>
      <c r="CZ783" s="55"/>
      <c r="DA783" s="55"/>
      <c r="DB783" s="55"/>
      <c r="DC783" s="55"/>
      <c r="DD783" s="55"/>
      <c r="DE783" s="55"/>
      <c r="DF783" s="55"/>
      <c r="DG783" s="55"/>
      <c r="DH783" s="55"/>
      <c r="DI783" s="55"/>
      <c r="DJ783" s="55"/>
      <c r="DK783" s="55"/>
      <c r="DL783" s="55"/>
      <c r="DM783" s="55"/>
      <c r="DN783" s="55"/>
      <c r="DO783" s="55"/>
      <c r="DP783" s="55"/>
      <c r="DQ783" s="55"/>
      <c r="DR783" s="55"/>
      <c r="DS783" s="55"/>
      <c r="DT783" s="55"/>
      <c r="DU783" s="55"/>
      <c r="DV783" s="55"/>
      <c r="DW783" s="55"/>
      <c r="DX783" s="55"/>
      <c r="DY783" s="55"/>
      <c r="DZ783" s="55"/>
      <c r="EA783" s="55"/>
      <c r="EB783" s="55"/>
      <c r="EC783" s="55"/>
      <c r="ED783" s="55"/>
      <c r="EE783" s="55"/>
      <c r="EF783" s="55"/>
      <c r="EG783" s="55"/>
      <c r="EH783" s="55"/>
      <c r="EI783" s="55"/>
      <c r="EJ783" s="55"/>
      <c r="EK783" s="55"/>
      <c r="EL783" s="55"/>
      <c r="EM783" s="55"/>
      <c r="EN783" s="55"/>
    </row>
    <row r="784" spans="1:144" s="82" customFormat="1" ht="12.75" customHeight="1" x14ac:dyDescent="0.2">
      <c r="A784" s="55"/>
      <c r="B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  <c r="BA784" s="55"/>
      <c r="BB784" s="55"/>
      <c r="BC784" s="55"/>
      <c r="BD784" s="55"/>
      <c r="BE784" s="55"/>
      <c r="BF784" s="55"/>
      <c r="BG784" s="55"/>
      <c r="BH784" s="55"/>
      <c r="BI784" s="55"/>
      <c r="BJ784" s="55"/>
      <c r="BK784" s="55"/>
      <c r="BL784" s="55"/>
      <c r="BM784" s="55"/>
      <c r="BN784" s="55"/>
      <c r="BO784" s="55"/>
      <c r="BP784" s="55"/>
      <c r="BQ784" s="55"/>
      <c r="BR784" s="55"/>
      <c r="BS784" s="55"/>
      <c r="BT784" s="55"/>
      <c r="BU784" s="55"/>
      <c r="BV784" s="55"/>
      <c r="BW784" s="55"/>
      <c r="BX784" s="55"/>
      <c r="BY784" s="55"/>
      <c r="BZ784" s="55"/>
      <c r="CA784" s="55"/>
      <c r="CB784" s="55"/>
      <c r="CC784" s="55"/>
      <c r="CD784" s="55"/>
      <c r="CE784" s="55"/>
      <c r="CF784" s="55"/>
      <c r="CG784" s="55"/>
      <c r="CH784" s="55"/>
      <c r="CI784" s="55"/>
      <c r="CJ784" s="55"/>
      <c r="CK784" s="55"/>
      <c r="CL784" s="55"/>
      <c r="CM784" s="55"/>
      <c r="CN784" s="55"/>
      <c r="CO784" s="55"/>
      <c r="CP784" s="55"/>
      <c r="CQ784" s="55"/>
      <c r="CR784" s="55"/>
      <c r="CS784" s="55"/>
      <c r="CT784" s="55"/>
      <c r="CU784" s="55"/>
      <c r="CV784" s="55"/>
      <c r="CW784" s="55"/>
      <c r="CX784" s="55"/>
      <c r="CY784" s="55"/>
      <c r="CZ784" s="55"/>
      <c r="DA784" s="55"/>
      <c r="DB784" s="55"/>
      <c r="DC784" s="55"/>
      <c r="DD784" s="55"/>
      <c r="DE784" s="55"/>
      <c r="DF784" s="55"/>
      <c r="DG784" s="55"/>
      <c r="DH784" s="55"/>
      <c r="DI784" s="55"/>
      <c r="DJ784" s="55"/>
      <c r="DK784" s="55"/>
      <c r="DL784" s="55"/>
      <c r="DM784" s="55"/>
      <c r="DN784" s="55"/>
      <c r="DO784" s="55"/>
      <c r="DP784" s="55"/>
      <c r="DQ784" s="55"/>
      <c r="DR784" s="55"/>
      <c r="DS784" s="55"/>
      <c r="DT784" s="55"/>
      <c r="DU784" s="55"/>
      <c r="DV784" s="55"/>
      <c r="DW784" s="55"/>
      <c r="DX784" s="55"/>
      <c r="DY784" s="55"/>
      <c r="DZ784" s="55"/>
      <c r="EA784" s="55"/>
      <c r="EB784" s="55"/>
      <c r="EC784" s="55"/>
      <c r="ED784" s="55"/>
      <c r="EE784" s="55"/>
      <c r="EF784" s="55"/>
      <c r="EG784" s="55"/>
      <c r="EH784" s="55"/>
      <c r="EI784" s="55"/>
      <c r="EJ784" s="55"/>
      <c r="EK784" s="55"/>
      <c r="EL784" s="55"/>
      <c r="EM784" s="55"/>
      <c r="EN784" s="55"/>
    </row>
    <row r="785" spans="1:144" s="82" customFormat="1" ht="12.75" customHeight="1" x14ac:dyDescent="0.2">
      <c r="A785" s="55"/>
      <c r="B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5"/>
      <c r="BI785" s="55"/>
      <c r="BJ785" s="55"/>
      <c r="BK785" s="55"/>
      <c r="BL785" s="55"/>
      <c r="BM785" s="55"/>
      <c r="BN785" s="55"/>
      <c r="BO785" s="55"/>
      <c r="BP785" s="55"/>
      <c r="BQ785" s="55"/>
      <c r="BR785" s="55"/>
      <c r="BS785" s="55"/>
      <c r="BT785" s="55"/>
      <c r="BU785" s="55"/>
      <c r="BV785" s="55"/>
      <c r="BW785" s="55"/>
      <c r="BX785" s="55"/>
      <c r="BY785" s="55"/>
      <c r="BZ785" s="55"/>
      <c r="CA785" s="55"/>
      <c r="CB785" s="55"/>
      <c r="CC785" s="55"/>
      <c r="CD785" s="55"/>
      <c r="CE785" s="55"/>
      <c r="CF785" s="55"/>
      <c r="CG785" s="55"/>
      <c r="CH785" s="55"/>
      <c r="CI785" s="55"/>
      <c r="CJ785" s="55"/>
      <c r="CK785" s="55"/>
      <c r="CL785" s="55"/>
      <c r="CM785" s="55"/>
      <c r="CN785" s="55"/>
      <c r="CO785" s="55"/>
      <c r="CP785" s="55"/>
      <c r="CQ785" s="55"/>
      <c r="CR785" s="55"/>
      <c r="CS785" s="55"/>
      <c r="CT785" s="55"/>
      <c r="CU785" s="55"/>
      <c r="CV785" s="55"/>
      <c r="CW785" s="55"/>
      <c r="CX785" s="55"/>
      <c r="CY785" s="55"/>
      <c r="CZ785" s="55"/>
      <c r="DA785" s="55"/>
      <c r="DB785" s="55"/>
      <c r="DC785" s="55"/>
      <c r="DD785" s="55"/>
      <c r="DE785" s="55"/>
      <c r="DF785" s="55"/>
      <c r="DG785" s="55"/>
      <c r="DH785" s="55"/>
      <c r="DI785" s="55"/>
      <c r="DJ785" s="55"/>
      <c r="DK785" s="55"/>
      <c r="DL785" s="55"/>
      <c r="DM785" s="55"/>
      <c r="DN785" s="55"/>
      <c r="DO785" s="55"/>
      <c r="DP785" s="55"/>
      <c r="DQ785" s="55"/>
      <c r="DR785" s="55"/>
      <c r="DS785" s="55"/>
      <c r="DT785" s="55"/>
      <c r="DU785" s="55"/>
      <c r="DV785" s="55"/>
      <c r="DW785" s="55"/>
      <c r="DX785" s="55"/>
      <c r="DY785" s="55"/>
      <c r="DZ785" s="55"/>
      <c r="EA785" s="55"/>
      <c r="EB785" s="55"/>
      <c r="EC785" s="55"/>
      <c r="ED785" s="55"/>
      <c r="EE785" s="55"/>
      <c r="EF785" s="55"/>
      <c r="EG785" s="55"/>
      <c r="EH785" s="55"/>
      <c r="EI785" s="55"/>
      <c r="EJ785" s="55"/>
      <c r="EK785" s="55"/>
      <c r="EL785" s="55"/>
      <c r="EM785" s="55"/>
      <c r="EN785" s="55"/>
    </row>
    <row r="786" spans="1:144" s="82" customFormat="1" ht="12.75" customHeight="1" x14ac:dyDescent="0.2">
      <c r="A786" s="55"/>
      <c r="B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5"/>
      <c r="BI786" s="55"/>
      <c r="BJ786" s="55"/>
      <c r="BK786" s="55"/>
      <c r="BL786" s="55"/>
      <c r="BM786" s="55"/>
      <c r="BN786" s="55"/>
      <c r="BO786" s="55"/>
      <c r="BP786" s="55"/>
      <c r="BQ786" s="55"/>
      <c r="BR786" s="55"/>
      <c r="BS786" s="55"/>
      <c r="BT786" s="55"/>
      <c r="BU786" s="55"/>
      <c r="BV786" s="55"/>
      <c r="BW786" s="55"/>
      <c r="BX786" s="55"/>
      <c r="BY786" s="55"/>
      <c r="BZ786" s="55"/>
      <c r="CA786" s="55"/>
      <c r="CB786" s="55"/>
      <c r="CC786" s="55"/>
      <c r="CD786" s="55"/>
      <c r="CE786" s="55"/>
      <c r="CF786" s="55"/>
      <c r="CG786" s="55"/>
      <c r="CH786" s="55"/>
      <c r="CI786" s="55"/>
      <c r="CJ786" s="55"/>
      <c r="CK786" s="55"/>
      <c r="CL786" s="55"/>
      <c r="CM786" s="55"/>
      <c r="CN786" s="55"/>
      <c r="CO786" s="55"/>
      <c r="CP786" s="55"/>
      <c r="CQ786" s="55"/>
      <c r="CR786" s="55"/>
      <c r="CS786" s="55"/>
      <c r="CT786" s="55"/>
      <c r="CU786" s="55"/>
      <c r="CV786" s="55"/>
      <c r="CW786" s="55"/>
      <c r="CX786" s="55"/>
      <c r="CY786" s="55"/>
      <c r="CZ786" s="55"/>
      <c r="DA786" s="55"/>
      <c r="DB786" s="55"/>
      <c r="DC786" s="55"/>
      <c r="DD786" s="55"/>
      <c r="DE786" s="55"/>
      <c r="DF786" s="55"/>
      <c r="DG786" s="55"/>
      <c r="DH786" s="55"/>
      <c r="DI786" s="55"/>
      <c r="DJ786" s="55"/>
      <c r="DK786" s="55"/>
      <c r="DL786" s="55"/>
      <c r="DM786" s="55"/>
      <c r="DN786" s="55"/>
      <c r="DO786" s="55"/>
      <c r="DP786" s="55"/>
      <c r="DQ786" s="55"/>
      <c r="DR786" s="55"/>
      <c r="DS786" s="55"/>
      <c r="DT786" s="55"/>
      <c r="DU786" s="55"/>
      <c r="DV786" s="55"/>
      <c r="DW786" s="55"/>
      <c r="DX786" s="55"/>
      <c r="DY786" s="55"/>
      <c r="DZ786" s="55"/>
      <c r="EA786" s="55"/>
      <c r="EB786" s="55"/>
      <c r="EC786" s="55"/>
      <c r="ED786" s="55"/>
      <c r="EE786" s="55"/>
      <c r="EF786" s="55"/>
      <c r="EG786" s="55"/>
      <c r="EH786" s="55"/>
      <c r="EI786" s="55"/>
      <c r="EJ786" s="55"/>
      <c r="EK786" s="55"/>
      <c r="EL786" s="55"/>
      <c r="EM786" s="55"/>
      <c r="EN786" s="55"/>
    </row>
    <row r="787" spans="1:144" s="82" customFormat="1" ht="12.75" customHeight="1" x14ac:dyDescent="0.2">
      <c r="A787" s="55"/>
      <c r="B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  <c r="BG787" s="55"/>
      <c r="BH787" s="55"/>
      <c r="BI787" s="55"/>
      <c r="BJ787" s="55"/>
      <c r="BK787" s="55"/>
      <c r="BL787" s="55"/>
      <c r="BM787" s="55"/>
      <c r="BN787" s="55"/>
      <c r="BO787" s="55"/>
      <c r="BP787" s="55"/>
      <c r="BQ787" s="55"/>
      <c r="BR787" s="55"/>
      <c r="BS787" s="55"/>
      <c r="BT787" s="55"/>
      <c r="BU787" s="55"/>
      <c r="BV787" s="55"/>
      <c r="BW787" s="55"/>
      <c r="BX787" s="55"/>
      <c r="BY787" s="55"/>
      <c r="BZ787" s="55"/>
      <c r="CA787" s="55"/>
      <c r="CB787" s="55"/>
      <c r="CC787" s="55"/>
      <c r="CD787" s="55"/>
      <c r="CE787" s="55"/>
      <c r="CF787" s="55"/>
      <c r="CG787" s="55"/>
      <c r="CH787" s="55"/>
      <c r="CI787" s="55"/>
      <c r="CJ787" s="55"/>
      <c r="CK787" s="55"/>
      <c r="CL787" s="55"/>
      <c r="CM787" s="55"/>
      <c r="CN787" s="55"/>
      <c r="CO787" s="55"/>
      <c r="CP787" s="55"/>
      <c r="CQ787" s="55"/>
      <c r="CR787" s="55"/>
      <c r="CS787" s="55"/>
      <c r="CT787" s="55"/>
      <c r="CU787" s="55"/>
      <c r="CV787" s="55"/>
      <c r="CW787" s="55"/>
      <c r="CX787" s="55"/>
      <c r="CY787" s="55"/>
      <c r="CZ787" s="55"/>
      <c r="DA787" s="55"/>
      <c r="DB787" s="55"/>
      <c r="DC787" s="55"/>
      <c r="DD787" s="55"/>
      <c r="DE787" s="55"/>
      <c r="DF787" s="55"/>
      <c r="DG787" s="55"/>
      <c r="DH787" s="55"/>
      <c r="DI787" s="55"/>
      <c r="DJ787" s="55"/>
      <c r="DK787" s="55"/>
      <c r="DL787" s="55"/>
      <c r="DM787" s="55"/>
      <c r="DN787" s="55"/>
      <c r="DO787" s="55"/>
      <c r="DP787" s="55"/>
      <c r="DQ787" s="55"/>
      <c r="DR787" s="55"/>
      <c r="DS787" s="55"/>
      <c r="DT787" s="55"/>
      <c r="DU787" s="55"/>
      <c r="DV787" s="55"/>
      <c r="DW787" s="55"/>
      <c r="DX787" s="55"/>
      <c r="DY787" s="55"/>
      <c r="DZ787" s="55"/>
      <c r="EA787" s="55"/>
      <c r="EB787" s="55"/>
      <c r="EC787" s="55"/>
      <c r="ED787" s="55"/>
      <c r="EE787" s="55"/>
      <c r="EF787" s="55"/>
      <c r="EG787" s="55"/>
      <c r="EH787" s="55"/>
      <c r="EI787" s="55"/>
      <c r="EJ787" s="55"/>
      <c r="EK787" s="55"/>
      <c r="EL787" s="55"/>
      <c r="EM787" s="55"/>
      <c r="EN787" s="55"/>
    </row>
    <row r="788" spans="1:144" s="82" customFormat="1" ht="12.75" customHeight="1" x14ac:dyDescent="0.2">
      <c r="A788" s="55"/>
      <c r="B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5"/>
      <c r="BI788" s="55"/>
      <c r="BJ788" s="55"/>
      <c r="BK788" s="55"/>
      <c r="BL788" s="55"/>
      <c r="BM788" s="55"/>
      <c r="BN788" s="55"/>
      <c r="BO788" s="55"/>
      <c r="BP788" s="55"/>
      <c r="BQ788" s="55"/>
      <c r="BR788" s="55"/>
      <c r="BS788" s="55"/>
      <c r="BT788" s="55"/>
      <c r="BU788" s="55"/>
      <c r="BV788" s="55"/>
      <c r="BW788" s="55"/>
      <c r="BX788" s="55"/>
      <c r="BY788" s="55"/>
      <c r="BZ788" s="55"/>
      <c r="CA788" s="55"/>
      <c r="CB788" s="55"/>
      <c r="CC788" s="55"/>
      <c r="CD788" s="55"/>
      <c r="CE788" s="55"/>
      <c r="CF788" s="55"/>
      <c r="CG788" s="55"/>
      <c r="CH788" s="55"/>
      <c r="CI788" s="55"/>
      <c r="CJ788" s="55"/>
      <c r="CK788" s="55"/>
      <c r="CL788" s="55"/>
      <c r="CM788" s="55"/>
      <c r="CN788" s="55"/>
      <c r="CO788" s="55"/>
      <c r="CP788" s="55"/>
      <c r="CQ788" s="55"/>
      <c r="CR788" s="55"/>
      <c r="CS788" s="55"/>
      <c r="CT788" s="55"/>
      <c r="CU788" s="55"/>
      <c r="CV788" s="55"/>
      <c r="CW788" s="55"/>
      <c r="CX788" s="55"/>
      <c r="CY788" s="55"/>
      <c r="CZ788" s="55"/>
      <c r="DA788" s="55"/>
      <c r="DB788" s="55"/>
      <c r="DC788" s="55"/>
      <c r="DD788" s="55"/>
      <c r="DE788" s="55"/>
      <c r="DF788" s="55"/>
      <c r="DG788" s="55"/>
      <c r="DH788" s="55"/>
      <c r="DI788" s="55"/>
      <c r="DJ788" s="55"/>
      <c r="DK788" s="55"/>
      <c r="DL788" s="55"/>
      <c r="DM788" s="55"/>
      <c r="DN788" s="55"/>
      <c r="DO788" s="55"/>
      <c r="DP788" s="55"/>
      <c r="DQ788" s="55"/>
      <c r="DR788" s="55"/>
      <c r="DS788" s="55"/>
      <c r="DT788" s="55"/>
      <c r="DU788" s="55"/>
      <c r="DV788" s="55"/>
      <c r="DW788" s="55"/>
      <c r="DX788" s="55"/>
      <c r="DY788" s="55"/>
      <c r="DZ788" s="55"/>
      <c r="EA788" s="55"/>
      <c r="EB788" s="55"/>
      <c r="EC788" s="55"/>
      <c r="ED788" s="55"/>
      <c r="EE788" s="55"/>
      <c r="EF788" s="55"/>
      <c r="EG788" s="55"/>
      <c r="EH788" s="55"/>
      <c r="EI788" s="55"/>
      <c r="EJ788" s="55"/>
      <c r="EK788" s="55"/>
      <c r="EL788" s="55"/>
      <c r="EM788" s="55"/>
      <c r="EN788" s="55"/>
    </row>
    <row r="789" spans="1:144" s="82" customFormat="1" ht="12.75" customHeight="1" x14ac:dyDescent="0.2">
      <c r="A789" s="55"/>
      <c r="B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55"/>
      <c r="BO789" s="55"/>
      <c r="BP789" s="55"/>
      <c r="BQ789" s="55"/>
      <c r="BR789" s="55"/>
      <c r="BS789" s="55"/>
      <c r="BT789" s="55"/>
      <c r="BU789" s="55"/>
      <c r="BV789" s="55"/>
      <c r="BW789" s="55"/>
      <c r="BX789" s="55"/>
      <c r="BY789" s="55"/>
      <c r="BZ789" s="55"/>
      <c r="CA789" s="55"/>
      <c r="CB789" s="55"/>
      <c r="CC789" s="55"/>
      <c r="CD789" s="55"/>
      <c r="CE789" s="55"/>
      <c r="CF789" s="55"/>
      <c r="CG789" s="55"/>
      <c r="CH789" s="55"/>
      <c r="CI789" s="55"/>
      <c r="CJ789" s="55"/>
      <c r="CK789" s="55"/>
      <c r="CL789" s="55"/>
      <c r="CM789" s="55"/>
      <c r="CN789" s="55"/>
      <c r="CO789" s="55"/>
      <c r="CP789" s="55"/>
      <c r="CQ789" s="55"/>
      <c r="CR789" s="55"/>
      <c r="CS789" s="55"/>
      <c r="CT789" s="55"/>
      <c r="CU789" s="55"/>
      <c r="CV789" s="55"/>
      <c r="CW789" s="55"/>
      <c r="CX789" s="55"/>
      <c r="CY789" s="55"/>
      <c r="CZ789" s="55"/>
      <c r="DA789" s="55"/>
      <c r="DB789" s="55"/>
      <c r="DC789" s="55"/>
      <c r="DD789" s="55"/>
      <c r="DE789" s="55"/>
      <c r="DF789" s="55"/>
      <c r="DG789" s="55"/>
      <c r="DH789" s="55"/>
      <c r="DI789" s="55"/>
      <c r="DJ789" s="55"/>
      <c r="DK789" s="55"/>
      <c r="DL789" s="55"/>
      <c r="DM789" s="55"/>
      <c r="DN789" s="55"/>
      <c r="DO789" s="55"/>
      <c r="DP789" s="55"/>
      <c r="DQ789" s="55"/>
      <c r="DR789" s="55"/>
      <c r="DS789" s="55"/>
      <c r="DT789" s="55"/>
      <c r="DU789" s="55"/>
      <c r="DV789" s="55"/>
      <c r="DW789" s="55"/>
      <c r="DX789" s="55"/>
      <c r="DY789" s="55"/>
      <c r="DZ789" s="55"/>
      <c r="EA789" s="55"/>
      <c r="EB789" s="55"/>
      <c r="EC789" s="55"/>
      <c r="ED789" s="55"/>
      <c r="EE789" s="55"/>
      <c r="EF789" s="55"/>
      <c r="EG789" s="55"/>
      <c r="EH789" s="55"/>
      <c r="EI789" s="55"/>
      <c r="EJ789" s="55"/>
      <c r="EK789" s="55"/>
      <c r="EL789" s="55"/>
      <c r="EM789" s="55"/>
      <c r="EN789" s="55"/>
    </row>
    <row r="790" spans="1:144" s="82" customFormat="1" ht="12.75" customHeight="1" x14ac:dyDescent="0.2">
      <c r="A790" s="55"/>
      <c r="B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5"/>
      <c r="BI790" s="55"/>
      <c r="BJ790" s="55"/>
      <c r="BK790" s="55"/>
      <c r="BL790" s="55"/>
      <c r="BM790" s="55"/>
      <c r="BN790" s="55"/>
      <c r="BO790" s="55"/>
      <c r="BP790" s="55"/>
      <c r="BQ790" s="55"/>
      <c r="BR790" s="55"/>
      <c r="BS790" s="55"/>
      <c r="BT790" s="55"/>
      <c r="BU790" s="55"/>
      <c r="BV790" s="55"/>
      <c r="BW790" s="55"/>
      <c r="BX790" s="55"/>
      <c r="BY790" s="55"/>
      <c r="BZ790" s="55"/>
      <c r="CA790" s="55"/>
      <c r="CB790" s="55"/>
      <c r="CC790" s="55"/>
      <c r="CD790" s="55"/>
      <c r="CE790" s="55"/>
      <c r="CF790" s="55"/>
      <c r="CG790" s="55"/>
      <c r="CH790" s="55"/>
      <c r="CI790" s="55"/>
      <c r="CJ790" s="55"/>
      <c r="CK790" s="55"/>
      <c r="CL790" s="55"/>
      <c r="CM790" s="55"/>
      <c r="CN790" s="55"/>
      <c r="CO790" s="55"/>
      <c r="CP790" s="55"/>
      <c r="CQ790" s="55"/>
      <c r="CR790" s="55"/>
      <c r="CS790" s="55"/>
      <c r="CT790" s="55"/>
      <c r="CU790" s="55"/>
      <c r="CV790" s="55"/>
      <c r="CW790" s="55"/>
      <c r="CX790" s="55"/>
      <c r="CY790" s="55"/>
      <c r="CZ790" s="55"/>
      <c r="DA790" s="55"/>
      <c r="DB790" s="55"/>
      <c r="DC790" s="55"/>
      <c r="DD790" s="55"/>
      <c r="DE790" s="55"/>
      <c r="DF790" s="55"/>
      <c r="DG790" s="55"/>
      <c r="DH790" s="55"/>
      <c r="DI790" s="55"/>
      <c r="DJ790" s="55"/>
      <c r="DK790" s="55"/>
      <c r="DL790" s="55"/>
      <c r="DM790" s="55"/>
      <c r="DN790" s="55"/>
      <c r="DO790" s="55"/>
      <c r="DP790" s="55"/>
      <c r="DQ790" s="55"/>
      <c r="DR790" s="55"/>
      <c r="DS790" s="55"/>
      <c r="DT790" s="55"/>
      <c r="DU790" s="55"/>
      <c r="DV790" s="55"/>
      <c r="DW790" s="55"/>
      <c r="DX790" s="55"/>
      <c r="DY790" s="55"/>
      <c r="DZ790" s="55"/>
      <c r="EA790" s="55"/>
      <c r="EB790" s="55"/>
      <c r="EC790" s="55"/>
      <c r="ED790" s="55"/>
      <c r="EE790" s="55"/>
      <c r="EF790" s="55"/>
      <c r="EG790" s="55"/>
      <c r="EH790" s="55"/>
      <c r="EI790" s="55"/>
      <c r="EJ790" s="55"/>
      <c r="EK790" s="55"/>
      <c r="EL790" s="55"/>
      <c r="EM790" s="55"/>
      <c r="EN790" s="55"/>
    </row>
    <row r="791" spans="1:144" s="82" customFormat="1" ht="12.75" customHeight="1" x14ac:dyDescent="0.2">
      <c r="A791" s="55"/>
      <c r="B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  <c r="CD791" s="55"/>
      <c r="CE791" s="55"/>
      <c r="CF791" s="55"/>
      <c r="CG791" s="55"/>
      <c r="CH791" s="55"/>
      <c r="CI791" s="55"/>
      <c r="CJ791" s="55"/>
      <c r="CK791" s="55"/>
      <c r="CL791" s="55"/>
      <c r="CM791" s="55"/>
      <c r="CN791" s="55"/>
      <c r="CO791" s="55"/>
      <c r="CP791" s="55"/>
      <c r="CQ791" s="55"/>
      <c r="CR791" s="55"/>
      <c r="CS791" s="55"/>
      <c r="CT791" s="55"/>
      <c r="CU791" s="55"/>
      <c r="CV791" s="55"/>
      <c r="CW791" s="55"/>
      <c r="CX791" s="55"/>
      <c r="CY791" s="55"/>
      <c r="CZ791" s="55"/>
      <c r="DA791" s="55"/>
      <c r="DB791" s="55"/>
      <c r="DC791" s="55"/>
      <c r="DD791" s="55"/>
      <c r="DE791" s="55"/>
      <c r="DF791" s="55"/>
      <c r="DG791" s="55"/>
      <c r="DH791" s="55"/>
      <c r="DI791" s="55"/>
      <c r="DJ791" s="55"/>
      <c r="DK791" s="55"/>
      <c r="DL791" s="55"/>
      <c r="DM791" s="55"/>
      <c r="DN791" s="55"/>
      <c r="DO791" s="55"/>
      <c r="DP791" s="55"/>
      <c r="DQ791" s="55"/>
      <c r="DR791" s="55"/>
      <c r="DS791" s="55"/>
      <c r="DT791" s="55"/>
      <c r="DU791" s="55"/>
      <c r="DV791" s="55"/>
      <c r="DW791" s="55"/>
      <c r="DX791" s="55"/>
      <c r="DY791" s="55"/>
      <c r="DZ791" s="55"/>
      <c r="EA791" s="55"/>
      <c r="EB791" s="55"/>
      <c r="EC791" s="55"/>
      <c r="ED791" s="55"/>
      <c r="EE791" s="55"/>
      <c r="EF791" s="55"/>
      <c r="EG791" s="55"/>
      <c r="EH791" s="55"/>
      <c r="EI791" s="55"/>
      <c r="EJ791" s="55"/>
      <c r="EK791" s="55"/>
      <c r="EL791" s="55"/>
      <c r="EM791" s="55"/>
      <c r="EN791" s="55"/>
    </row>
    <row r="792" spans="1:144" s="82" customFormat="1" ht="12.75" customHeight="1" x14ac:dyDescent="0.2">
      <c r="A792" s="55"/>
      <c r="B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55"/>
      <c r="BO792" s="55"/>
      <c r="BP792" s="55"/>
      <c r="BQ792" s="55"/>
      <c r="BR792" s="55"/>
      <c r="BS792" s="55"/>
      <c r="BT792" s="55"/>
      <c r="BU792" s="55"/>
      <c r="BV792" s="55"/>
      <c r="BW792" s="55"/>
      <c r="BX792" s="55"/>
      <c r="BY792" s="55"/>
      <c r="BZ792" s="55"/>
      <c r="CA792" s="55"/>
      <c r="CB792" s="55"/>
      <c r="CC792" s="55"/>
      <c r="CD792" s="55"/>
      <c r="CE792" s="55"/>
      <c r="CF792" s="55"/>
      <c r="CG792" s="55"/>
      <c r="CH792" s="55"/>
      <c r="CI792" s="55"/>
      <c r="CJ792" s="55"/>
      <c r="CK792" s="55"/>
      <c r="CL792" s="55"/>
      <c r="CM792" s="55"/>
      <c r="CN792" s="55"/>
      <c r="CO792" s="55"/>
      <c r="CP792" s="55"/>
      <c r="CQ792" s="55"/>
      <c r="CR792" s="55"/>
      <c r="CS792" s="55"/>
      <c r="CT792" s="55"/>
      <c r="CU792" s="55"/>
      <c r="CV792" s="55"/>
      <c r="CW792" s="55"/>
      <c r="CX792" s="55"/>
      <c r="CY792" s="55"/>
      <c r="CZ792" s="55"/>
      <c r="DA792" s="55"/>
      <c r="DB792" s="55"/>
      <c r="DC792" s="55"/>
      <c r="DD792" s="55"/>
      <c r="DE792" s="55"/>
      <c r="DF792" s="55"/>
      <c r="DG792" s="55"/>
      <c r="DH792" s="55"/>
      <c r="DI792" s="55"/>
      <c r="DJ792" s="55"/>
      <c r="DK792" s="55"/>
      <c r="DL792" s="55"/>
      <c r="DM792" s="55"/>
      <c r="DN792" s="55"/>
      <c r="DO792" s="55"/>
      <c r="DP792" s="55"/>
      <c r="DQ792" s="55"/>
      <c r="DR792" s="55"/>
      <c r="DS792" s="55"/>
      <c r="DT792" s="55"/>
      <c r="DU792" s="55"/>
      <c r="DV792" s="55"/>
      <c r="DW792" s="55"/>
      <c r="DX792" s="55"/>
      <c r="DY792" s="55"/>
      <c r="DZ792" s="55"/>
      <c r="EA792" s="55"/>
      <c r="EB792" s="55"/>
      <c r="EC792" s="55"/>
      <c r="ED792" s="55"/>
      <c r="EE792" s="55"/>
      <c r="EF792" s="55"/>
      <c r="EG792" s="55"/>
      <c r="EH792" s="55"/>
      <c r="EI792" s="55"/>
      <c r="EJ792" s="55"/>
      <c r="EK792" s="55"/>
      <c r="EL792" s="55"/>
      <c r="EM792" s="55"/>
      <c r="EN792" s="55"/>
    </row>
    <row r="793" spans="1:144" s="82" customFormat="1" ht="12.75" customHeight="1" x14ac:dyDescent="0.2">
      <c r="A793" s="55"/>
      <c r="B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55"/>
      <c r="BO793" s="55"/>
      <c r="BP793" s="55"/>
      <c r="BQ793" s="55"/>
      <c r="BR793" s="55"/>
      <c r="BS793" s="55"/>
      <c r="BT793" s="55"/>
      <c r="BU793" s="55"/>
      <c r="BV793" s="55"/>
      <c r="BW793" s="55"/>
      <c r="BX793" s="55"/>
      <c r="BY793" s="55"/>
      <c r="BZ793" s="55"/>
      <c r="CA793" s="55"/>
      <c r="CB793" s="55"/>
      <c r="CC793" s="55"/>
      <c r="CD793" s="55"/>
      <c r="CE793" s="55"/>
      <c r="CF793" s="55"/>
      <c r="CG793" s="55"/>
      <c r="CH793" s="55"/>
      <c r="CI793" s="55"/>
      <c r="CJ793" s="55"/>
      <c r="CK793" s="55"/>
      <c r="CL793" s="55"/>
      <c r="CM793" s="55"/>
      <c r="CN793" s="55"/>
      <c r="CO793" s="55"/>
      <c r="CP793" s="55"/>
      <c r="CQ793" s="55"/>
      <c r="CR793" s="55"/>
      <c r="CS793" s="55"/>
      <c r="CT793" s="55"/>
      <c r="CU793" s="55"/>
      <c r="CV793" s="55"/>
      <c r="CW793" s="55"/>
      <c r="CX793" s="55"/>
      <c r="CY793" s="55"/>
      <c r="CZ793" s="55"/>
      <c r="DA793" s="55"/>
      <c r="DB793" s="55"/>
      <c r="DC793" s="55"/>
      <c r="DD793" s="55"/>
      <c r="DE793" s="55"/>
      <c r="DF793" s="55"/>
      <c r="DG793" s="55"/>
      <c r="DH793" s="55"/>
      <c r="DI793" s="55"/>
      <c r="DJ793" s="55"/>
      <c r="DK793" s="55"/>
      <c r="DL793" s="55"/>
      <c r="DM793" s="55"/>
      <c r="DN793" s="55"/>
      <c r="DO793" s="55"/>
      <c r="DP793" s="55"/>
      <c r="DQ793" s="55"/>
      <c r="DR793" s="55"/>
      <c r="DS793" s="55"/>
      <c r="DT793" s="55"/>
      <c r="DU793" s="55"/>
      <c r="DV793" s="55"/>
      <c r="DW793" s="55"/>
      <c r="DX793" s="55"/>
      <c r="DY793" s="55"/>
      <c r="DZ793" s="55"/>
      <c r="EA793" s="55"/>
      <c r="EB793" s="55"/>
      <c r="EC793" s="55"/>
      <c r="ED793" s="55"/>
      <c r="EE793" s="55"/>
      <c r="EF793" s="55"/>
      <c r="EG793" s="55"/>
      <c r="EH793" s="55"/>
      <c r="EI793" s="55"/>
      <c r="EJ793" s="55"/>
      <c r="EK793" s="55"/>
      <c r="EL793" s="55"/>
      <c r="EM793" s="55"/>
      <c r="EN793" s="55"/>
    </row>
    <row r="794" spans="1:144" s="82" customFormat="1" ht="12.75" customHeight="1" x14ac:dyDescent="0.2">
      <c r="A794" s="55"/>
      <c r="B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  <c r="BG794" s="55"/>
      <c r="BH794" s="55"/>
      <c r="BI794" s="55"/>
      <c r="BJ794" s="55"/>
      <c r="BK794" s="55"/>
      <c r="BL794" s="55"/>
      <c r="BM794" s="55"/>
      <c r="BN794" s="55"/>
      <c r="BO794" s="55"/>
      <c r="BP794" s="55"/>
      <c r="BQ794" s="55"/>
      <c r="BR794" s="55"/>
      <c r="BS794" s="55"/>
      <c r="BT794" s="55"/>
      <c r="BU794" s="55"/>
      <c r="BV794" s="55"/>
      <c r="BW794" s="55"/>
      <c r="BX794" s="55"/>
      <c r="BY794" s="55"/>
      <c r="BZ794" s="55"/>
      <c r="CA794" s="55"/>
      <c r="CB794" s="55"/>
      <c r="CC794" s="55"/>
      <c r="CD794" s="55"/>
      <c r="CE794" s="55"/>
      <c r="CF794" s="55"/>
      <c r="CG794" s="55"/>
      <c r="CH794" s="55"/>
      <c r="CI794" s="55"/>
      <c r="CJ794" s="55"/>
      <c r="CK794" s="55"/>
      <c r="CL794" s="55"/>
      <c r="CM794" s="55"/>
      <c r="CN794" s="55"/>
      <c r="CO794" s="55"/>
      <c r="CP794" s="55"/>
      <c r="CQ794" s="55"/>
      <c r="CR794" s="55"/>
      <c r="CS794" s="55"/>
      <c r="CT794" s="55"/>
      <c r="CU794" s="55"/>
      <c r="CV794" s="55"/>
      <c r="CW794" s="55"/>
      <c r="CX794" s="55"/>
      <c r="CY794" s="55"/>
      <c r="CZ794" s="55"/>
      <c r="DA794" s="55"/>
      <c r="DB794" s="55"/>
      <c r="DC794" s="55"/>
      <c r="DD794" s="55"/>
      <c r="DE794" s="55"/>
      <c r="DF794" s="55"/>
      <c r="DG794" s="55"/>
      <c r="DH794" s="55"/>
      <c r="DI794" s="55"/>
      <c r="DJ794" s="55"/>
      <c r="DK794" s="55"/>
      <c r="DL794" s="55"/>
      <c r="DM794" s="55"/>
      <c r="DN794" s="55"/>
      <c r="DO794" s="55"/>
      <c r="DP794" s="55"/>
      <c r="DQ794" s="55"/>
      <c r="DR794" s="55"/>
      <c r="DS794" s="55"/>
      <c r="DT794" s="55"/>
      <c r="DU794" s="55"/>
      <c r="DV794" s="55"/>
      <c r="DW794" s="55"/>
      <c r="DX794" s="55"/>
      <c r="DY794" s="55"/>
      <c r="DZ794" s="55"/>
      <c r="EA794" s="55"/>
      <c r="EB794" s="55"/>
      <c r="EC794" s="55"/>
      <c r="ED794" s="55"/>
      <c r="EE794" s="55"/>
      <c r="EF794" s="55"/>
      <c r="EG794" s="55"/>
      <c r="EH794" s="55"/>
      <c r="EI794" s="55"/>
      <c r="EJ794" s="55"/>
      <c r="EK794" s="55"/>
      <c r="EL794" s="55"/>
      <c r="EM794" s="55"/>
      <c r="EN794" s="55"/>
    </row>
    <row r="795" spans="1:144" s="82" customFormat="1" ht="12.75" customHeight="1" x14ac:dyDescent="0.2">
      <c r="A795" s="55"/>
      <c r="B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  <c r="BA795" s="55"/>
      <c r="BB795" s="55"/>
      <c r="BC795" s="55"/>
      <c r="BD795" s="55"/>
      <c r="BE795" s="55"/>
      <c r="BF795" s="55"/>
      <c r="BG795" s="55"/>
      <c r="BH795" s="55"/>
      <c r="BI795" s="55"/>
      <c r="BJ795" s="55"/>
      <c r="BK795" s="55"/>
      <c r="BL795" s="55"/>
      <c r="BM795" s="55"/>
      <c r="BN795" s="55"/>
      <c r="BO795" s="55"/>
      <c r="BP795" s="55"/>
      <c r="BQ795" s="55"/>
      <c r="BR795" s="55"/>
      <c r="BS795" s="55"/>
      <c r="BT795" s="55"/>
      <c r="BU795" s="55"/>
      <c r="BV795" s="55"/>
      <c r="BW795" s="55"/>
      <c r="BX795" s="55"/>
      <c r="BY795" s="55"/>
      <c r="BZ795" s="55"/>
      <c r="CA795" s="55"/>
      <c r="CB795" s="55"/>
      <c r="CC795" s="55"/>
      <c r="CD795" s="55"/>
      <c r="CE795" s="55"/>
      <c r="CF795" s="55"/>
      <c r="CG795" s="55"/>
      <c r="CH795" s="55"/>
      <c r="CI795" s="55"/>
      <c r="CJ795" s="55"/>
      <c r="CK795" s="55"/>
      <c r="CL795" s="55"/>
      <c r="CM795" s="55"/>
      <c r="CN795" s="55"/>
      <c r="CO795" s="55"/>
      <c r="CP795" s="55"/>
      <c r="CQ795" s="55"/>
      <c r="CR795" s="55"/>
      <c r="CS795" s="55"/>
      <c r="CT795" s="55"/>
      <c r="CU795" s="55"/>
      <c r="CV795" s="55"/>
      <c r="CW795" s="55"/>
      <c r="CX795" s="55"/>
      <c r="CY795" s="55"/>
      <c r="CZ795" s="55"/>
      <c r="DA795" s="55"/>
      <c r="DB795" s="55"/>
      <c r="DC795" s="55"/>
      <c r="DD795" s="55"/>
      <c r="DE795" s="55"/>
      <c r="DF795" s="55"/>
      <c r="DG795" s="55"/>
      <c r="DH795" s="55"/>
      <c r="DI795" s="55"/>
      <c r="DJ795" s="55"/>
      <c r="DK795" s="55"/>
      <c r="DL795" s="55"/>
      <c r="DM795" s="55"/>
      <c r="DN795" s="55"/>
      <c r="DO795" s="55"/>
      <c r="DP795" s="55"/>
      <c r="DQ795" s="55"/>
      <c r="DR795" s="55"/>
      <c r="DS795" s="55"/>
      <c r="DT795" s="55"/>
      <c r="DU795" s="55"/>
      <c r="DV795" s="55"/>
      <c r="DW795" s="55"/>
      <c r="DX795" s="55"/>
      <c r="DY795" s="55"/>
      <c r="DZ795" s="55"/>
      <c r="EA795" s="55"/>
      <c r="EB795" s="55"/>
      <c r="EC795" s="55"/>
      <c r="ED795" s="55"/>
      <c r="EE795" s="55"/>
      <c r="EF795" s="55"/>
      <c r="EG795" s="55"/>
      <c r="EH795" s="55"/>
      <c r="EI795" s="55"/>
      <c r="EJ795" s="55"/>
      <c r="EK795" s="55"/>
      <c r="EL795" s="55"/>
      <c r="EM795" s="55"/>
      <c r="EN795" s="55"/>
    </row>
    <row r="796" spans="1:144" s="82" customFormat="1" ht="12.75" customHeight="1" x14ac:dyDescent="0.2">
      <c r="A796" s="55"/>
      <c r="B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55"/>
      <c r="BJ796" s="55"/>
      <c r="BK796" s="55"/>
      <c r="BL796" s="55"/>
      <c r="BM796" s="55"/>
      <c r="BN796" s="55"/>
      <c r="BO796" s="55"/>
      <c r="BP796" s="55"/>
      <c r="BQ796" s="55"/>
      <c r="BR796" s="55"/>
      <c r="BS796" s="55"/>
      <c r="BT796" s="55"/>
      <c r="BU796" s="55"/>
      <c r="BV796" s="55"/>
      <c r="BW796" s="55"/>
      <c r="BX796" s="55"/>
      <c r="BY796" s="55"/>
      <c r="BZ796" s="55"/>
      <c r="CA796" s="55"/>
      <c r="CB796" s="55"/>
      <c r="CC796" s="55"/>
      <c r="CD796" s="55"/>
      <c r="CE796" s="55"/>
      <c r="CF796" s="55"/>
      <c r="CG796" s="55"/>
      <c r="CH796" s="55"/>
      <c r="CI796" s="55"/>
      <c r="CJ796" s="55"/>
      <c r="CK796" s="55"/>
      <c r="CL796" s="55"/>
      <c r="CM796" s="55"/>
      <c r="CN796" s="55"/>
      <c r="CO796" s="55"/>
      <c r="CP796" s="55"/>
      <c r="CQ796" s="55"/>
      <c r="CR796" s="55"/>
      <c r="CS796" s="55"/>
      <c r="CT796" s="55"/>
      <c r="CU796" s="55"/>
      <c r="CV796" s="55"/>
      <c r="CW796" s="55"/>
      <c r="CX796" s="55"/>
      <c r="CY796" s="55"/>
      <c r="CZ796" s="55"/>
      <c r="DA796" s="55"/>
      <c r="DB796" s="55"/>
      <c r="DC796" s="55"/>
      <c r="DD796" s="55"/>
      <c r="DE796" s="55"/>
      <c r="DF796" s="55"/>
      <c r="DG796" s="55"/>
      <c r="DH796" s="55"/>
      <c r="DI796" s="55"/>
      <c r="DJ796" s="55"/>
      <c r="DK796" s="55"/>
      <c r="DL796" s="55"/>
      <c r="DM796" s="55"/>
      <c r="DN796" s="55"/>
      <c r="DO796" s="55"/>
      <c r="DP796" s="55"/>
      <c r="DQ796" s="55"/>
      <c r="DR796" s="55"/>
      <c r="DS796" s="55"/>
      <c r="DT796" s="55"/>
      <c r="DU796" s="55"/>
      <c r="DV796" s="55"/>
      <c r="DW796" s="55"/>
      <c r="DX796" s="55"/>
      <c r="DY796" s="55"/>
      <c r="DZ796" s="55"/>
      <c r="EA796" s="55"/>
      <c r="EB796" s="55"/>
      <c r="EC796" s="55"/>
      <c r="ED796" s="55"/>
      <c r="EE796" s="55"/>
      <c r="EF796" s="55"/>
      <c r="EG796" s="55"/>
      <c r="EH796" s="55"/>
      <c r="EI796" s="55"/>
      <c r="EJ796" s="55"/>
      <c r="EK796" s="55"/>
      <c r="EL796" s="55"/>
      <c r="EM796" s="55"/>
      <c r="EN796" s="55"/>
    </row>
    <row r="797" spans="1:144" s="82" customFormat="1" ht="12.75" customHeight="1" x14ac:dyDescent="0.2">
      <c r="A797" s="55"/>
      <c r="B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  <c r="BG797" s="55"/>
      <c r="BH797" s="55"/>
      <c r="BI797" s="55"/>
      <c r="BJ797" s="55"/>
      <c r="BK797" s="55"/>
      <c r="BL797" s="55"/>
      <c r="BM797" s="55"/>
      <c r="BN797" s="55"/>
      <c r="BO797" s="55"/>
      <c r="BP797" s="55"/>
      <c r="BQ797" s="55"/>
      <c r="BR797" s="55"/>
      <c r="BS797" s="55"/>
      <c r="BT797" s="55"/>
      <c r="BU797" s="55"/>
      <c r="BV797" s="55"/>
      <c r="BW797" s="55"/>
      <c r="BX797" s="55"/>
      <c r="BY797" s="55"/>
      <c r="BZ797" s="55"/>
      <c r="CA797" s="55"/>
      <c r="CB797" s="55"/>
      <c r="CC797" s="55"/>
      <c r="CD797" s="55"/>
      <c r="CE797" s="55"/>
      <c r="CF797" s="55"/>
      <c r="CG797" s="55"/>
      <c r="CH797" s="55"/>
      <c r="CI797" s="55"/>
      <c r="CJ797" s="55"/>
      <c r="CK797" s="55"/>
      <c r="CL797" s="55"/>
      <c r="CM797" s="55"/>
      <c r="CN797" s="55"/>
      <c r="CO797" s="55"/>
      <c r="CP797" s="55"/>
      <c r="CQ797" s="55"/>
      <c r="CR797" s="55"/>
      <c r="CS797" s="55"/>
      <c r="CT797" s="55"/>
      <c r="CU797" s="55"/>
      <c r="CV797" s="55"/>
      <c r="CW797" s="55"/>
      <c r="CX797" s="55"/>
      <c r="CY797" s="55"/>
      <c r="CZ797" s="55"/>
      <c r="DA797" s="55"/>
      <c r="DB797" s="55"/>
      <c r="DC797" s="55"/>
      <c r="DD797" s="55"/>
      <c r="DE797" s="55"/>
      <c r="DF797" s="55"/>
      <c r="DG797" s="55"/>
      <c r="DH797" s="55"/>
      <c r="DI797" s="55"/>
      <c r="DJ797" s="55"/>
      <c r="DK797" s="55"/>
      <c r="DL797" s="55"/>
      <c r="DM797" s="55"/>
      <c r="DN797" s="55"/>
      <c r="DO797" s="55"/>
      <c r="DP797" s="55"/>
      <c r="DQ797" s="55"/>
      <c r="DR797" s="55"/>
      <c r="DS797" s="55"/>
      <c r="DT797" s="55"/>
      <c r="DU797" s="55"/>
      <c r="DV797" s="55"/>
      <c r="DW797" s="55"/>
      <c r="DX797" s="55"/>
      <c r="DY797" s="55"/>
      <c r="DZ797" s="55"/>
      <c r="EA797" s="55"/>
      <c r="EB797" s="55"/>
      <c r="EC797" s="55"/>
      <c r="ED797" s="55"/>
      <c r="EE797" s="55"/>
      <c r="EF797" s="55"/>
      <c r="EG797" s="55"/>
      <c r="EH797" s="55"/>
      <c r="EI797" s="55"/>
      <c r="EJ797" s="55"/>
      <c r="EK797" s="55"/>
      <c r="EL797" s="55"/>
      <c r="EM797" s="55"/>
      <c r="EN797" s="55"/>
    </row>
    <row r="798" spans="1:144" s="82" customFormat="1" ht="12.75" customHeight="1" x14ac:dyDescent="0.2">
      <c r="A798" s="55"/>
      <c r="B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  <c r="BG798" s="55"/>
      <c r="BH798" s="55"/>
      <c r="BI798" s="55"/>
      <c r="BJ798" s="55"/>
      <c r="BK798" s="55"/>
      <c r="BL798" s="55"/>
      <c r="BM798" s="55"/>
      <c r="BN798" s="55"/>
      <c r="BO798" s="55"/>
      <c r="BP798" s="55"/>
      <c r="BQ798" s="55"/>
      <c r="BR798" s="55"/>
      <c r="BS798" s="55"/>
      <c r="BT798" s="55"/>
      <c r="BU798" s="55"/>
      <c r="BV798" s="55"/>
      <c r="BW798" s="55"/>
      <c r="BX798" s="55"/>
      <c r="BY798" s="55"/>
      <c r="BZ798" s="55"/>
      <c r="CA798" s="55"/>
      <c r="CB798" s="55"/>
      <c r="CC798" s="55"/>
      <c r="CD798" s="55"/>
      <c r="CE798" s="55"/>
      <c r="CF798" s="55"/>
      <c r="CG798" s="55"/>
      <c r="CH798" s="55"/>
      <c r="CI798" s="55"/>
      <c r="CJ798" s="55"/>
      <c r="CK798" s="55"/>
      <c r="CL798" s="55"/>
      <c r="CM798" s="55"/>
      <c r="CN798" s="55"/>
      <c r="CO798" s="55"/>
      <c r="CP798" s="55"/>
      <c r="CQ798" s="55"/>
      <c r="CR798" s="55"/>
      <c r="CS798" s="55"/>
      <c r="CT798" s="55"/>
      <c r="CU798" s="55"/>
      <c r="CV798" s="55"/>
      <c r="CW798" s="55"/>
      <c r="CX798" s="55"/>
      <c r="CY798" s="55"/>
      <c r="CZ798" s="55"/>
      <c r="DA798" s="55"/>
      <c r="DB798" s="55"/>
      <c r="DC798" s="55"/>
      <c r="DD798" s="55"/>
      <c r="DE798" s="55"/>
      <c r="DF798" s="55"/>
      <c r="DG798" s="55"/>
      <c r="DH798" s="55"/>
      <c r="DI798" s="55"/>
      <c r="DJ798" s="55"/>
      <c r="DK798" s="55"/>
      <c r="DL798" s="55"/>
      <c r="DM798" s="55"/>
      <c r="DN798" s="55"/>
      <c r="DO798" s="55"/>
      <c r="DP798" s="55"/>
      <c r="DQ798" s="55"/>
      <c r="DR798" s="55"/>
      <c r="DS798" s="55"/>
      <c r="DT798" s="55"/>
      <c r="DU798" s="55"/>
      <c r="DV798" s="55"/>
      <c r="DW798" s="55"/>
      <c r="DX798" s="55"/>
      <c r="DY798" s="55"/>
      <c r="DZ798" s="55"/>
      <c r="EA798" s="55"/>
      <c r="EB798" s="55"/>
      <c r="EC798" s="55"/>
      <c r="ED798" s="55"/>
      <c r="EE798" s="55"/>
      <c r="EF798" s="55"/>
      <c r="EG798" s="55"/>
      <c r="EH798" s="55"/>
      <c r="EI798" s="55"/>
      <c r="EJ798" s="55"/>
      <c r="EK798" s="55"/>
      <c r="EL798" s="55"/>
      <c r="EM798" s="55"/>
      <c r="EN798" s="55"/>
    </row>
    <row r="799" spans="1:144" s="82" customFormat="1" ht="12.75" customHeight="1" x14ac:dyDescent="0.2">
      <c r="A799" s="55"/>
      <c r="B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  <c r="CD799" s="55"/>
      <c r="CE799" s="55"/>
      <c r="CF799" s="55"/>
      <c r="CG799" s="55"/>
      <c r="CH799" s="55"/>
      <c r="CI799" s="55"/>
      <c r="CJ799" s="55"/>
      <c r="CK799" s="55"/>
      <c r="CL799" s="55"/>
      <c r="CM799" s="55"/>
      <c r="CN799" s="55"/>
      <c r="CO799" s="55"/>
      <c r="CP799" s="55"/>
      <c r="CQ799" s="55"/>
      <c r="CR799" s="55"/>
      <c r="CS799" s="55"/>
      <c r="CT799" s="55"/>
      <c r="CU799" s="55"/>
      <c r="CV799" s="55"/>
      <c r="CW799" s="55"/>
      <c r="CX799" s="55"/>
      <c r="CY799" s="55"/>
      <c r="CZ799" s="55"/>
      <c r="DA799" s="55"/>
      <c r="DB799" s="55"/>
      <c r="DC799" s="55"/>
      <c r="DD799" s="55"/>
      <c r="DE799" s="55"/>
      <c r="DF799" s="55"/>
      <c r="DG799" s="55"/>
      <c r="DH799" s="55"/>
      <c r="DI799" s="55"/>
      <c r="DJ799" s="55"/>
      <c r="DK799" s="55"/>
      <c r="DL799" s="55"/>
      <c r="DM799" s="55"/>
      <c r="DN799" s="55"/>
      <c r="DO799" s="55"/>
      <c r="DP799" s="55"/>
      <c r="DQ799" s="55"/>
      <c r="DR799" s="55"/>
      <c r="DS799" s="55"/>
      <c r="DT799" s="55"/>
      <c r="DU799" s="55"/>
      <c r="DV799" s="55"/>
      <c r="DW799" s="55"/>
      <c r="DX799" s="55"/>
      <c r="DY799" s="55"/>
      <c r="DZ799" s="55"/>
      <c r="EA799" s="55"/>
      <c r="EB799" s="55"/>
      <c r="EC799" s="55"/>
      <c r="ED799" s="55"/>
      <c r="EE799" s="55"/>
      <c r="EF799" s="55"/>
      <c r="EG799" s="55"/>
      <c r="EH799" s="55"/>
      <c r="EI799" s="55"/>
      <c r="EJ799" s="55"/>
      <c r="EK799" s="55"/>
      <c r="EL799" s="55"/>
      <c r="EM799" s="55"/>
      <c r="EN799" s="55"/>
    </row>
    <row r="800" spans="1:144" s="82" customFormat="1" ht="12.75" customHeight="1" x14ac:dyDescent="0.2">
      <c r="A800" s="55"/>
      <c r="B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55"/>
      <c r="BO800" s="55"/>
      <c r="BP800" s="55"/>
      <c r="BQ800" s="55"/>
      <c r="BR800" s="55"/>
      <c r="BS800" s="55"/>
      <c r="BT800" s="55"/>
      <c r="BU800" s="55"/>
      <c r="BV800" s="55"/>
      <c r="BW800" s="55"/>
      <c r="BX800" s="55"/>
      <c r="BY800" s="55"/>
      <c r="BZ800" s="55"/>
      <c r="CA800" s="55"/>
      <c r="CB800" s="55"/>
      <c r="CC800" s="55"/>
      <c r="CD800" s="55"/>
      <c r="CE800" s="55"/>
      <c r="CF800" s="55"/>
      <c r="CG800" s="55"/>
      <c r="CH800" s="55"/>
      <c r="CI800" s="55"/>
      <c r="CJ800" s="55"/>
      <c r="CK800" s="55"/>
      <c r="CL800" s="55"/>
      <c r="CM800" s="55"/>
      <c r="CN800" s="55"/>
      <c r="CO800" s="55"/>
      <c r="CP800" s="55"/>
      <c r="CQ800" s="55"/>
      <c r="CR800" s="55"/>
      <c r="CS800" s="55"/>
      <c r="CT800" s="55"/>
      <c r="CU800" s="55"/>
      <c r="CV800" s="55"/>
      <c r="CW800" s="55"/>
      <c r="CX800" s="55"/>
      <c r="CY800" s="55"/>
      <c r="CZ800" s="55"/>
      <c r="DA800" s="55"/>
      <c r="DB800" s="55"/>
      <c r="DC800" s="55"/>
      <c r="DD800" s="55"/>
      <c r="DE800" s="55"/>
      <c r="DF800" s="55"/>
      <c r="DG800" s="55"/>
      <c r="DH800" s="55"/>
      <c r="DI800" s="55"/>
      <c r="DJ800" s="55"/>
      <c r="DK800" s="55"/>
      <c r="DL800" s="55"/>
      <c r="DM800" s="55"/>
      <c r="DN800" s="55"/>
      <c r="DO800" s="55"/>
      <c r="DP800" s="55"/>
      <c r="DQ800" s="55"/>
      <c r="DR800" s="55"/>
      <c r="DS800" s="55"/>
      <c r="DT800" s="55"/>
      <c r="DU800" s="55"/>
      <c r="DV800" s="55"/>
      <c r="DW800" s="55"/>
      <c r="DX800" s="55"/>
      <c r="DY800" s="55"/>
      <c r="DZ800" s="55"/>
      <c r="EA800" s="55"/>
      <c r="EB800" s="55"/>
      <c r="EC800" s="55"/>
      <c r="ED800" s="55"/>
      <c r="EE800" s="55"/>
      <c r="EF800" s="55"/>
      <c r="EG800" s="55"/>
      <c r="EH800" s="55"/>
      <c r="EI800" s="55"/>
      <c r="EJ800" s="55"/>
      <c r="EK800" s="55"/>
      <c r="EL800" s="55"/>
      <c r="EM800" s="55"/>
      <c r="EN800" s="55"/>
    </row>
    <row r="801" spans="1:144" s="82" customFormat="1" ht="12.75" customHeight="1" x14ac:dyDescent="0.2">
      <c r="A801" s="55"/>
      <c r="B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  <c r="CD801" s="55"/>
      <c r="CE801" s="55"/>
      <c r="CF801" s="55"/>
      <c r="CG801" s="55"/>
      <c r="CH801" s="55"/>
      <c r="CI801" s="55"/>
      <c r="CJ801" s="55"/>
      <c r="CK801" s="55"/>
      <c r="CL801" s="55"/>
      <c r="CM801" s="55"/>
      <c r="CN801" s="55"/>
      <c r="CO801" s="55"/>
      <c r="CP801" s="55"/>
      <c r="CQ801" s="55"/>
      <c r="CR801" s="55"/>
      <c r="CS801" s="55"/>
      <c r="CT801" s="55"/>
      <c r="CU801" s="55"/>
      <c r="CV801" s="55"/>
      <c r="CW801" s="55"/>
      <c r="CX801" s="55"/>
      <c r="CY801" s="55"/>
      <c r="CZ801" s="55"/>
      <c r="DA801" s="55"/>
      <c r="DB801" s="55"/>
      <c r="DC801" s="55"/>
      <c r="DD801" s="55"/>
      <c r="DE801" s="55"/>
      <c r="DF801" s="55"/>
      <c r="DG801" s="55"/>
      <c r="DH801" s="55"/>
      <c r="DI801" s="55"/>
      <c r="DJ801" s="55"/>
      <c r="DK801" s="55"/>
      <c r="DL801" s="55"/>
      <c r="DM801" s="55"/>
      <c r="DN801" s="55"/>
      <c r="DO801" s="55"/>
      <c r="DP801" s="55"/>
      <c r="DQ801" s="55"/>
      <c r="DR801" s="55"/>
      <c r="DS801" s="55"/>
      <c r="DT801" s="55"/>
      <c r="DU801" s="55"/>
      <c r="DV801" s="55"/>
      <c r="DW801" s="55"/>
      <c r="DX801" s="55"/>
      <c r="DY801" s="55"/>
      <c r="DZ801" s="55"/>
      <c r="EA801" s="55"/>
      <c r="EB801" s="55"/>
      <c r="EC801" s="55"/>
      <c r="ED801" s="55"/>
      <c r="EE801" s="55"/>
      <c r="EF801" s="55"/>
      <c r="EG801" s="55"/>
      <c r="EH801" s="55"/>
      <c r="EI801" s="55"/>
      <c r="EJ801" s="55"/>
      <c r="EK801" s="55"/>
      <c r="EL801" s="55"/>
      <c r="EM801" s="55"/>
      <c r="EN801" s="55"/>
    </row>
    <row r="802" spans="1:144" s="82" customFormat="1" ht="12.75" customHeight="1" x14ac:dyDescent="0.2">
      <c r="A802" s="55"/>
      <c r="B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  <c r="CD802" s="55"/>
      <c r="CE802" s="55"/>
      <c r="CF802" s="55"/>
      <c r="CG802" s="55"/>
      <c r="CH802" s="55"/>
      <c r="CI802" s="55"/>
      <c r="CJ802" s="55"/>
      <c r="CK802" s="55"/>
      <c r="CL802" s="55"/>
      <c r="CM802" s="55"/>
      <c r="CN802" s="55"/>
      <c r="CO802" s="55"/>
      <c r="CP802" s="55"/>
      <c r="CQ802" s="55"/>
      <c r="CR802" s="55"/>
      <c r="CS802" s="55"/>
      <c r="CT802" s="55"/>
      <c r="CU802" s="55"/>
      <c r="CV802" s="55"/>
      <c r="CW802" s="55"/>
      <c r="CX802" s="55"/>
      <c r="CY802" s="55"/>
      <c r="CZ802" s="55"/>
      <c r="DA802" s="55"/>
      <c r="DB802" s="55"/>
      <c r="DC802" s="55"/>
      <c r="DD802" s="55"/>
      <c r="DE802" s="55"/>
      <c r="DF802" s="55"/>
      <c r="DG802" s="55"/>
      <c r="DH802" s="55"/>
      <c r="DI802" s="55"/>
      <c r="DJ802" s="55"/>
      <c r="DK802" s="55"/>
      <c r="DL802" s="55"/>
      <c r="DM802" s="55"/>
      <c r="DN802" s="55"/>
      <c r="DO802" s="55"/>
      <c r="DP802" s="55"/>
      <c r="DQ802" s="55"/>
      <c r="DR802" s="55"/>
      <c r="DS802" s="55"/>
      <c r="DT802" s="55"/>
      <c r="DU802" s="55"/>
      <c r="DV802" s="55"/>
      <c r="DW802" s="55"/>
      <c r="DX802" s="55"/>
      <c r="DY802" s="55"/>
      <c r="DZ802" s="55"/>
      <c r="EA802" s="55"/>
      <c r="EB802" s="55"/>
      <c r="EC802" s="55"/>
      <c r="ED802" s="55"/>
      <c r="EE802" s="55"/>
      <c r="EF802" s="55"/>
      <c r="EG802" s="55"/>
      <c r="EH802" s="55"/>
      <c r="EI802" s="55"/>
      <c r="EJ802" s="55"/>
      <c r="EK802" s="55"/>
      <c r="EL802" s="55"/>
      <c r="EM802" s="55"/>
      <c r="EN802" s="55"/>
    </row>
    <row r="803" spans="1:144" s="82" customFormat="1" ht="12.75" customHeight="1" x14ac:dyDescent="0.2">
      <c r="A803" s="55"/>
      <c r="B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55"/>
      <c r="BO803" s="55"/>
      <c r="BP803" s="55"/>
      <c r="BQ803" s="55"/>
      <c r="BR803" s="55"/>
      <c r="BS803" s="55"/>
      <c r="BT803" s="55"/>
      <c r="BU803" s="55"/>
      <c r="BV803" s="55"/>
      <c r="BW803" s="55"/>
      <c r="BX803" s="55"/>
      <c r="BY803" s="55"/>
      <c r="BZ803" s="55"/>
      <c r="CA803" s="55"/>
      <c r="CB803" s="55"/>
      <c r="CC803" s="55"/>
      <c r="CD803" s="55"/>
      <c r="CE803" s="55"/>
      <c r="CF803" s="55"/>
      <c r="CG803" s="55"/>
      <c r="CH803" s="55"/>
      <c r="CI803" s="55"/>
      <c r="CJ803" s="55"/>
      <c r="CK803" s="55"/>
      <c r="CL803" s="55"/>
      <c r="CM803" s="55"/>
      <c r="CN803" s="55"/>
      <c r="CO803" s="55"/>
      <c r="CP803" s="55"/>
      <c r="CQ803" s="55"/>
      <c r="CR803" s="55"/>
      <c r="CS803" s="55"/>
      <c r="CT803" s="55"/>
      <c r="CU803" s="55"/>
      <c r="CV803" s="55"/>
      <c r="CW803" s="55"/>
      <c r="CX803" s="55"/>
      <c r="CY803" s="55"/>
      <c r="CZ803" s="55"/>
      <c r="DA803" s="55"/>
      <c r="DB803" s="55"/>
      <c r="DC803" s="55"/>
      <c r="DD803" s="55"/>
      <c r="DE803" s="55"/>
      <c r="DF803" s="55"/>
      <c r="DG803" s="55"/>
      <c r="DH803" s="55"/>
      <c r="DI803" s="55"/>
      <c r="DJ803" s="55"/>
      <c r="DK803" s="55"/>
      <c r="DL803" s="55"/>
      <c r="DM803" s="55"/>
      <c r="DN803" s="55"/>
      <c r="DO803" s="55"/>
      <c r="DP803" s="55"/>
      <c r="DQ803" s="55"/>
      <c r="DR803" s="55"/>
      <c r="DS803" s="55"/>
      <c r="DT803" s="55"/>
      <c r="DU803" s="55"/>
      <c r="DV803" s="55"/>
      <c r="DW803" s="55"/>
      <c r="DX803" s="55"/>
      <c r="DY803" s="55"/>
      <c r="DZ803" s="55"/>
      <c r="EA803" s="55"/>
      <c r="EB803" s="55"/>
      <c r="EC803" s="55"/>
      <c r="ED803" s="55"/>
      <c r="EE803" s="55"/>
      <c r="EF803" s="55"/>
      <c r="EG803" s="55"/>
      <c r="EH803" s="55"/>
      <c r="EI803" s="55"/>
      <c r="EJ803" s="55"/>
      <c r="EK803" s="55"/>
      <c r="EL803" s="55"/>
      <c r="EM803" s="55"/>
      <c r="EN803" s="55"/>
    </row>
    <row r="804" spans="1:144" s="82" customFormat="1" ht="12.75" customHeight="1" x14ac:dyDescent="0.2">
      <c r="A804" s="55"/>
      <c r="B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5"/>
      <c r="BI804" s="55"/>
      <c r="BJ804" s="55"/>
      <c r="BK804" s="55"/>
      <c r="BL804" s="55"/>
      <c r="BM804" s="55"/>
      <c r="BN804" s="55"/>
      <c r="BO804" s="55"/>
      <c r="BP804" s="55"/>
      <c r="BQ804" s="55"/>
      <c r="BR804" s="55"/>
      <c r="BS804" s="55"/>
      <c r="BT804" s="55"/>
      <c r="BU804" s="55"/>
      <c r="BV804" s="55"/>
      <c r="BW804" s="55"/>
      <c r="BX804" s="55"/>
      <c r="BY804" s="55"/>
      <c r="BZ804" s="55"/>
      <c r="CA804" s="55"/>
      <c r="CB804" s="55"/>
      <c r="CC804" s="55"/>
      <c r="CD804" s="55"/>
      <c r="CE804" s="55"/>
      <c r="CF804" s="55"/>
      <c r="CG804" s="55"/>
      <c r="CH804" s="55"/>
      <c r="CI804" s="55"/>
      <c r="CJ804" s="55"/>
      <c r="CK804" s="55"/>
      <c r="CL804" s="55"/>
      <c r="CM804" s="55"/>
      <c r="CN804" s="55"/>
      <c r="CO804" s="55"/>
      <c r="CP804" s="55"/>
      <c r="CQ804" s="55"/>
      <c r="CR804" s="55"/>
      <c r="CS804" s="55"/>
      <c r="CT804" s="55"/>
      <c r="CU804" s="55"/>
      <c r="CV804" s="55"/>
      <c r="CW804" s="55"/>
      <c r="CX804" s="55"/>
      <c r="CY804" s="55"/>
      <c r="CZ804" s="55"/>
      <c r="DA804" s="55"/>
      <c r="DB804" s="55"/>
      <c r="DC804" s="55"/>
      <c r="DD804" s="55"/>
      <c r="DE804" s="55"/>
      <c r="DF804" s="55"/>
      <c r="DG804" s="55"/>
      <c r="DH804" s="55"/>
      <c r="DI804" s="55"/>
      <c r="DJ804" s="55"/>
      <c r="DK804" s="55"/>
      <c r="DL804" s="55"/>
      <c r="DM804" s="55"/>
      <c r="DN804" s="55"/>
      <c r="DO804" s="55"/>
      <c r="DP804" s="55"/>
      <c r="DQ804" s="55"/>
      <c r="DR804" s="55"/>
      <c r="DS804" s="55"/>
      <c r="DT804" s="55"/>
      <c r="DU804" s="55"/>
      <c r="DV804" s="55"/>
      <c r="DW804" s="55"/>
      <c r="DX804" s="55"/>
      <c r="DY804" s="55"/>
      <c r="DZ804" s="55"/>
      <c r="EA804" s="55"/>
      <c r="EB804" s="55"/>
      <c r="EC804" s="55"/>
      <c r="ED804" s="55"/>
      <c r="EE804" s="55"/>
      <c r="EF804" s="55"/>
      <c r="EG804" s="55"/>
      <c r="EH804" s="55"/>
      <c r="EI804" s="55"/>
      <c r="EJ804" s="55"/>
      <c r="EK804" s="55"/>
      <c r="EL804" s="55"/>
      <c r="EM804" s="55"/>
      <c r="EN804" s="55"/>
    </row>
    <row r="805" spans="1:144" s="82" customFormat="1" ht="12.75" customHeight="1" x14ac:dyDescent="0.2">
      <c r="A805" s="55"/>
      <c r="B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5"/>
      <c r="BI805" s="55"/>
      <c r="BJ805" s="55"/>
      <c r="BK805" s="55"/>
      <c r="BL805" s="55"/>
      <c r="BM805" s="55"/>
      <c r="BN805" s="55"/>
      <c r="BO805" s="55"/>
      <c r="BP805" s="55"/>
      <c r="BQ805" s="55"/>
      <c r="BR805" s="55"/>
      <c r="BS805" s="55"/>
      <c r="BT805" s="55"/>
      <c r="BU805" s="55"/>
      <c r="BV805" s="55"/>
      <c r="BW805" s="55"/>
      <c r="BX805" s="55"/>
      <c r="BY805" s="55"/>
      <c r="BZ805" s="55"/>
      <c r="CA805" s="55"/>
      <c r="CB805" s="55"/>
      <c r="CC805" s="55"/>
      <c r="CD805" s="55"/>
      <c r="CE805" s="55"/>
      <c r="CF805" s="55"/>
      <c r="CG805" s="55"/>
      <c r="CH805" s="55"/>
      <c r="CI805" s="55"/>
      <c r="CJ805" s="55"/>
      <c r="CK805" s="55"/>
      <c r="CL805" s="55"/>
      <c r="CM805" s="55"/>
      <c r="CN805" s="55"/>
      <c r="CO805" s="55"/>
      <c r="CP805" s="55"/>
      <c r="CQ805" s="55"/>
      <c r="CR805" s="55"/>
      <c r="CS805" s="55"/>
      <c r="CT805" s="55"/>
      <c r="CU805" s="55"/>
      <c r="CV805" s="55"/>
      <c r="CW805" s="55"/>
      <c r="CX805" s="55"/>
      <c r="CY805" s="55"/>
      <c r="CZ805" s="55"/>
      <c r="DA805" s="55"/>
      <c r="DB805" s="55"/>
      <c r="DC805" s="55"/>
      <c r="DD805" s="55"/>
      <c r="DE805" s="55"/>
      <c r="DF805" s="55"/>
      <c r="DG805" s="55"/>
      <c r="DH805" s="55"/>
      <c r="DI805" s="55"/>
      <c r="DJ805" s="55"/>
      <c r="DK805" s="55"/>
      <c r="DL805" s="55"/>
      <c r="DM805" s="55"/>
      <c r="DN805" s="55"/>
      <c r="DO805" s="55"/>
      <c r="DP805" s="55"/>
      <c r="DQ805" s="55"/>
      <c r="DR805" s="55"/>
      <c r="DS805" s="55"/>
      <c r="DT805" s="55"/>
      <c r="DU805" s="55"/>
      <c r="DV805" s="55"/>
      <c r="DW805" s="55"/>
      <c r="DX805" s="55"/>
      <c r="DY805" s="55"/>
      <c r="DZ805" s="55"/>
      <c r="EA805" s="55"/>
      <c r="EB805" s="55"/>
      <c r="EC805" s="55"/>
      <c r="ED805" s="55"/>
      <c r="EE805" s="55"/>
      <c r="EF805" s="55"/>
      <c r="EG805" s="55"/>
      <c r="EH805" s="55"/>
      <c r="EI805" s="55"/>
      <c r="EJ805" s="55"/>
      <c r="EK805" s="55"/>
      <c r="EL805" s="55"/>
      <c r="EM805" s="55"/>
      <c r="EN805" s="55"/>
    </row>
    <row r="806" spans="1:144" s="82" customFormat="1" ht="12.75" customHeight="1" x14ac:dyDescent="0.2">
      <c r="A806" s="55"/>
      <c r="B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5"/>
      <c r="BI806" s="55"/>
      <c r="BJ806" s="55"/>
      <c r="BK806" s="55"/>
      <c r="BL806" s="55"/>
      <c r="BM806" s="55"/>
      <c r="BN806" s="55"/>
      <c r="BO806" s="55"/>
      <c r="BP806" s="55"/>
      <c r="BQ806" s="55"/>
      <c r="BR806" s="55"/>
      <c r="BS806" s="55"/>
      <c r="BT806" s="55"/>
      <c r="BU806" s="55"/>
      <c r="BV806" s="55"/>
      <c r="BW806" s="55"/>
      <c r="BX806" s="55"/>
      <c r="BY806" s="55"/>
      <c r="BZ806" s="55"/>
      <c r="CA806" s="55"/>
      <c r="CB806" s="55"/>
      <c r="CC806" s="55"/>
      <c r="CD806" s="55"/>
      <c r="CE806" s="55"/>
      <c r="CF806" s="55"/>
      <c r="CG806" s="55"/>
      <c r="CH806" s="55"/>
      <c r="CI806" s="55"/>
      <c r="CJ806" s="55"/>
      <c r="CK806" s="55"/>
      <c r="CL806" s="55"/>
      <c r="CM806" s="55"/>
      <c r="CN806" s="55"/>
      <c r="CO806" s="55"/>
      <c r="CP806" s="55"/>
      <c r="CQ806" s="55"/>
      <c r="CR806" s="55"/>
      <c r="CS806" s="55"/>
      <c r="CT806" s="55"/>
      <c r="CU806" s="55"/>
      <c r="CV806" s="55"/>
      <c r="CW806" s="55"/>
      <c r="CX806" s="55"/>
      <c r="CY806" s="55"/>
      <c r="CZ806" s="55"/>
      <c r="DA806" s="55"/>
      <c r="DB806" s="55"/>
      <c r="DC806" s="55"/>
      <c r="DD806" s="55"/>
      <c r="DE806" s="55"/>
      <c r="DF806" s="55"/>
      <c r="DG806" s="55"/>
      <c r="DH806" s="55"/>
      <c r="DI806" s="55"/>
      <c r="DJ806" s="55"/>
      <c r="DK806" s="55"/>
      <c r="DL806" s="55"/>
      <c r="DM806" s="55"/>
      <c r="DN806" s="55"/>
      <c r="DO806" s="55"/>
      <c r="DP806" s="55"/>
      <c r="DQ806" s="55"/>
      <c r="DR806" s="55"/>
      <c r="DS806" s="55"/>
      <c r="DT806" s="55"/>
      <c r="DU806" s="55"/>
      <c r="DV806" s="55"/>
      <c r="DW806" s="55"/>
      <c r="DX806" s="55"/>
      <c r="DY806" s="55"/>
      <c r="DZ806" s="55"/>
      <c r="EA806" s="55"/>
      <c r="EB806" s="55"/>
      <c r="EC806" s="55"/>
      <c r="ED806" s="55"/>
      <c r="EE806" s="55"/>
      <c r="EF806" s="55"/>
      <c r="EG806" s="55"/>
      <c r="EH806" s="55"/>
      <c r="EI806" s="55"/>
      <c r="EJ806" s="55"/>
      <c r="EK806" s="55"/>
      <c r="EL806" s="55"/>
      <c r="EM806" s="55"/>
      <c r="EN806" s="55"/>
    </row>
    <row r="807" spans="1:144" s="82" customFormat="1" ht="12.75" customHeight="1" x14ac:dyDescent="0.2">
      <c r="A807" s="55"/>
      <c r="B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  <c r="CH807" s="55"/>
      <c r="CI807" s="55"/>
      <c r="CJ807" s="55"/>
      <c r="CK807" s="55"/>
      <c r="CL807" s="55"/>
      <c r="CM807" s="55"/>
      <c r="CN807" s="55"/>
      <c r="CO807" s="55"/>
      <c r="CP807" s="55"/>
      <c r="CQ807" s="55"/>
      <c r="CR807" s="55"/>
      <c r="CS807" s="55"/>
      <c r="CT807" s="55"/>
      <c r="CU807" s="55"/>
      <c r="CV807" s="55"/>
      <c r="CW807" s="55"/>
      <c r="CX807" s="55"/>
      <c r="CY807" s="55"/>
      <c r="CZ807" s="55"/>
      <c r="DA807" s="55"/>
      <c r="DB807" s="55"/>
      <c r="DC807" s="55"/>
      <c r="DD807" s="55"/>
      <c r="DE807" s="55"/>
      <c r="DF807" s="55"/>
      <c r="DG807" s="55"/>
      <c r="DH807" s="55"/>
      <c r="DI807" s="55"/>
      <c r="DJ807" s="55"/>
      <c r="DK807" s="55"/>
      <c r="DL807" s="55"/>
      <c r="DM807" s="55"/>
      <c r="DN807" s="55"/>
      <c r="DO807" s="55"/>
      <c r="DP807" s="55"/>
      <c r="DQ807" s="55"/>
      <c r="DR807" s="55"/>
      <c r="DS807" s="55"/>
      <c r="DT807" s="55"/>
      <c r="DU807" s="55"/>
      <c r="DV807" s="55"/>
      <c r="DW807" s="55"/>
      <c r="DX807" s="55"/>
      <c r="DY807" s="55"/>
      <c r="DZ807" s="55"/>
      <c r="EA807" s="55"/>
      <c r="EB807" s="55"/>
      <c r="EC807" s="55"/>
      <c r="ED807" s="55"/>
      <c r="EE807" s="55"/>
      <c r="EF807" s="55"/>
      <c r="EG807" s="55"/>
      <c r="EH807" s="55"/>
      <c r="EI807" s="55"/>
      <c r="EJ807" s="55"/>
      <c r="EK807" s="55"/>
      <c r="EL807" s="55"/>
      <c r="EM807" s="55"/>
      <c r="EN807" s="55"/>
    </row>
    <row r="808" spans="1:144" s="82" customFormat="1" ht="12.75" customHeight="1" x14ac:dyDescent="0.2">
      <c r="A808" s="55"/>
      <c r="B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  <c r="CH808" s="55"/>
      <c r="CI808" s="55"/>
      <c r="CJ808" s="55"/>
      <c r="CK808" s="55"/>
      <c r="CL808" s="55"/>
      <c r="CM808" s="55"/>
      <c r="CN808" s="55"/>
      <c r="CO808" s="55"/>
      <c r="CP808" s="55"/>
      <c r="CQ808" s="55"/>
      <c r="CR808" s="55"/>
      <c r="CS808" s="55"/>
      <c r="CT808" s="55"/>
      <c r="CU808" s="55"/>
      <c r="CV808" s="55"/>
      <c r="CW808" s="55"/>
      <c r="CX808" s="55"/>
      <c r="CY808" s="55"/>
      <c r="CZ808" s="55"/>
      <c r="DA808" s="55"/>
      <c r="DB808" s="55"/>
      <c r="DC808" s="55"/>
      <c r="DD808" s="55"/>
      <c r="DE808" s="55"/>
      <c r="DF808" s="55"/>
      <c r="DG808" s="55"/>
      <c r="DH808" s="55"/>
      <c r="DI808" s="55"/>
      <c r="DJ808" s="55"/>
      <c r="DK808" s="55"/>
      <c r="DL808" s="55"/>
      <c r="DM808" s="55"/>
      <c r="DN808" s="55"/>
      <c r="DO808" s="55"/>
      <c r="DP808" s="55"/>
      <c r="DQ808" s="55"/>
      <c r="DR808" s="55"/>
      <c r="DS808" s="55"/>
      <c r="DT808" s="55"/>
      <c r="DU808" s="55"/>
      <c r="DV808" s="55"/>
      <c r="DW808" s="55"/>
      <c r="DX808" s="55"/>
      <c r="DY808" s="55"/>
      <c r="DZ808" s="55"/>
      <c r="EA808" s="55"/>
      <c r="EB808" s="55"/>
      <c r="EC808" s="55"/>
      <c r="ED808" s="55"/>
      <c r="EE808" s="55"/>
      <c r="EF808" s="55"/>
      <c r="EG808" s="55"/>
      <c r="EH808" s="55"/>
      <c r="EI808" s="55"/>
      <c r="EJ808" s="55"/>
      <c r="EK808" s="55"/>
      <c r="EL808" s="55"/>
      <c r="EM808" s="55"/>
      <c r="EN808" s="55"/>
    </row>
    <row r="809" spans="1:144" s="82" customFormat="1" ht="12.75" customHeight="1" x14ac:dyDescent="0.2">
      <c r="A809" s="55"/>
      <c r="B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  <c r="CH809" s="55"/>
      <c r="CI809" s="55"/>
      <c r="CJ809" s="55"/>
      <c r="CK809" s="55"/>
      <c r="CL809" s="55"/>
      <c r="CM809" s="55"/>
      <c r="CN809" s="55"/>
      <c r="CO809" s="55"/>
      <c r="CP809" s="55"/>
      <c r="CQ809" s="55"/>
      <c r="CR809" s="55"/>
      <c r="CS809" s="55"/>
      <c r="CT809" s="55"/>
      <c r="CU809" s="55"/>
      <c r="CV809" s="55"/>
      <c r="CW809" s="55"/>
      <c r="CX809" s="55"/>
      <c r="CY809" s="55"/>
      <c r="CZ809" s="55"/>
      <c r="DA809" s="55"/>
      <c r="DB809" s="55"/>
      <c r="DC809" s="55"/>
      <c r="DD809" s="55"/>
      <c r="DE809" s="55"/>
      <c r="DF809" s="55"/>
      <c r="DG809" s="55"/>
      <c r="DH809" s="55"/>
      <c r="DI809" s="55"/>
      <c r="DJ809" s="55"/>
      <c r="DK809" s="55"/>
      <c r="DL809" s="55"/>
      <c r="DM809" s="55"/>
      <c r="DN809" s="55"/>
      <c r="DO809" s="55"/>
      <c r="DP809" s="55"/>
      <c r="DQ809" s="55"/>
      <c r="DR809" s="55"/>
      <c r="DS809" s="55"/>
      <c r="DT809" s="55"/>
      <c r="DU809" s="55"/>
      <c r="DV809" s="55"/>
      <c r="DW809" s="55"/>
      <c r="DX809" s="55"/>
      <c r="DY809" s="55"/>
      <c r="DZ809" s="55"/>
      <c r="EA809" s="55"/>
      <c r="EB809" s="55"/>
      <c r="EC809" s="55"/>
      <c r="ED809" s="55"/>
      <c r="EE809" s="55"/>
      <c r="EF809" s="55"/>
      <c r="EG809" s="55"/>
      <c r="EH809" s="55"/>
      <c r="EI809" s="55"/>
      <c r="EJ809" s="55"/>
      <c r="EK809" s="55"/>
      <c r="EL809" s="55"/>
      <c r="EM809" s="55"/>
      <c r="EN809" s="55"/>
    </row>
    <row r="810" spans="1:144" s="82" customFormat="1" ht="12.75" customHeight="1" x14ac:dyDescent="0.2">
      <c r="A810" s="55"/>
      <c r="B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  <c r="CH810" s="55"/>
      <c r="CI810" s="55"/>
      <c r="CJ810" s="55"/>
      <c r="CK810" s="55"/>
      <c r="CL810" s="55"/>
      <c r="CM810" s="55"/>
      <c r="CN810" s="55"/>
      <c r="CO810" s="55"/>
      <c r="CP810" s="55"/>
      <c r="CQ810" s="55"/>
      <c r="CR810" s="55"/>
      <c r="CS810" s="55"/>
      <c r="CT810" s="55"/>
      <c r="CU810" s="55"/>
      <c r="CV810" s="55"/>
      <c r="CW810" s="55"/>
      <c r="CX810" s="55"/>
      <c r="CY810" s="55"/>
      <c r="CZ810" s="55"/>
      <c r="DA810" s="55"/>
      <c r="DB810" s="55"/>
      <c r="DC810" s="55"/>
      <c r="DD810" s="55"/>
      <c r="DE810" s="55"/>
      <c r="DF810" s="55"/>
      <c r="DG810" s="55"/>
      <c r="DH810" s="55"/>
      <c r="DI810" s="55"/>
      <c r="DJ810" s="55"/>
      <c r="DK810" s="55"/>
      <c r="DL810" s="55"/>
      <c r="DM810" s="55"/>
      <c r="DN810" s="55"/>
      <c r="DO810" s="55"/>
      <c r="DP810" s="55"/>
      <c r="DQ810" s="55"/>
      <c r="DR810" s="55"/>
      <c r="DS810" s="55"/>
      <c r="DT810" s="55"/>
      <c r="DU810" s="55"/>
      <c r="DV810" s="55"/>
      <c r="DW810" s="55"/>
      <c r="DX810" s="55"/>
      <c r="DY810" s="55"/>
      <c r="DZ810" s="55"/>
      <c r="EA810" s="55"/>
      <c r="EB810" s="55"/>
      <c r="EC810" s="55"/>
      <c r="ED810" s="55"/>
      <c r="EE810" s="55"/>
      <c r="EF810" s="55"/>
      <c r="EG810" s="55"/>
      <c r="EH810" s="55"/>
      <c r="EI810" s="55"/>
      <c r="EJ810" s="55"/>
      <c r="EK810" s="55"/>
      <c r="EL810" s="55"/>
      <c r="EM810" s="55"/>
      <c r="EN810" s="55"/>
    </row>
    <row r="811" spans="1:144" s="82" customFormat="1" ht="12.75" customHeight="1" x14ac:dyDescent="0.2">
      <c r="A811" s="55"/>
      <c r="B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5"/>
      <c r="BJ811" s="55"/>
      <c r="BK811" s="55"/>
      <c r="BL811" s="55"/>
      <c r="BM811" s="55"/>
      <c r="BN811" s="55"/>
      <c r="BO811" s="55"/>
      <c r="BP811" s="55"/>
      <c r="BQ811" s="55"/>
      <c r="BR811" s="55"/>
      <c r="BS811" s="55"/>
      <c r="BT811" s="55"/>
      <c r="BU811" s="55"/>
      <c r="BV811" s="55"/>
      <c r="BW811" s="55"/>
      <c r="BX811" s="55"/>
      <c r="BY811" s="55"/>
      <c r="BZ811" s="55"/>
      <c r="CA811" s="55"/>
      <c r="CB811" s="55"/>
      <c r="CC811" s="55"/>
      <c r="CD811" s="55"/>
      <c r="CE811" s="55"/>
      <c r="CF811" s="55"/>
      <c r="CG811" s="55"/>
      <c r="CH811" s="55"/>
      <c r="CI811" s="55"/>
      <c r="CJ811" s="55"/>
      <c r="CK811" s="55"/>
      <c r="CL811" s="55"/>
      <c r="CM811" s="55"/>
      <c r="CN811" s="55"/>
      <c r="CO811" s="55"/>
      <c r="CP811" s="55"/>
      <c r="CQ811" s="55"/>
      <c r="CR811" s="55"/>
      <c r="CS811" s="55"/>
      <c r="CT811" s="55"/>
      <c r="CU811" s="55"/>
      <c r="CV811" s="55"/>
      <c r="CW811" s="55"/>
      <c r="CX811" s="55"/>
      <c r="CY811" s="55"/>
      <c r="CZ811" s="55"/>
      <c r="DA811" s="55"/>
      <c r="DB811" s="55"/>
      <c r="DC811" s="55"/>
      <c r="DD811" s="55"/>
      <c r="DE811" s="55"/>
      <c r="DF811" s="55"/>
      <c r="DG811" s="55"/>
      <c r="DH811" s="55"/>
      <c r="DI811" s="55"/>
      <c r="DJ811" s="55"/>
      <c r="DK811" s="55"/>
      <c r="DL811" s="55"/>
      <c r="DM811" s="55"/>
      <c r="DN811" s="55"/>
      <c r="DO811" s="55"/>
      <c r="DP811" s="55"/>
      <c r="DQ811" s="55"/>
      <c r="DR811" s="55"/>
      <c r="DS811" s="55"/>
      <c r="DT811" s="55"/>
      <c r="DU811" s="55"/>
      <c r="DV811" s="55"/>
      <c r="DW811" s="55"/>
      <c r="DX811" s="55"/>
      <c r="DY811" s="55"/>
      <c r="DZ811" s="55"/>
      <c r="EA811" s="55"/>
      <c r="EB811" s="55"/>
      <c r="EC811" s="55"/>
      <c r="ED811" s="55"/>
      <c r="EE811" s="55"/>
      <c r="EF811" s="55"/>
      <c r="EG811" s="55"/>
      <c r="EH811" s="55"/>
      <c r="EI811" s="55"/>
      <c r="EJ811" s="55"/>
      <c r="EK811" s="55"/>
      <c r="EL811" s="55"/>
      <c r="EM811" s="55"/>
      <c r="EN811" s="55"/>
    </row>
    <row r="812" spans="1:144" s="82" customFormat="1" ht="12.75" customHeight="1" x14ac:dyDescent="0.2">
      <c r="A812" s="55"/>
      <c r="B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5"/>
      <c r="BJ812" s="55"/>
      <c r="BK812" s="55"/>
      <c r="BL812" s="55"/>
      <c r="BM812" s="55"/>
      <c r="BN812" s="55"/>
      <c r="BO812" s="55"/>
      <c r="BP812" s="55"/>
      <c r="BQ812" s="55"/>
      <c r="BR812" s="55"/>
      <c r="BS812" s="55"/>
      <c r="BT812" s="55"/>
      <c r="BU812" s="55"/>
      <c r="BV812" s="55"/>
      <c r="BW812" s="55"/>
      <c r="BX812" s="55"/>
      <c r="BY812" s="55"/>
      <c r="BZ812" s="55"/>
      <c r="CA812" s="55"/>
      <c r="CB812" s="55"/>
      <c r="CC812" s="55"/>
      <c r="CD812" s="55"/>
      <c r="CE812" s="55"/>
      <c r="CF812" s="55"/>
      <c r="CG812" s="55"/>
      <c r="CH812" s="55"/>
      <c r="CI812" s="55"/>
      <c r="CJ812" s="55"/>
      <c r="CK812" s="55"/>
      <c r="CL812" s="55"/>
      <c r="CM812" s="55"/>
      <c r="CN812" s="55"/>
      <c r="CO812" s="55"/>
      <c r="CP812" s="55"/>
      <c r="CQ812" s="55"/>
      <c r="CR812" s="55"/>
      <c r="CS812" s="55"/>
      <c r="CT812" s="55"/>
      <c r="CU812" s="55"/>
      <c r="CV812" s="55"/>
      <c r="CW812" s="55"/>
      <c r="CX812" s="55"/>
      <c r="CY812" s="55"/>
      <c r="CZ812" s="55"/>
      <c r="DA812" s="55"/>
      <c r="DB812" s="55"/>
      <c r="DC812" s="55"/>
      <c r="DD812" s="55"/>
      <c r="DE812" s="55"/>
      <c r="DF812" s="55"/>
      <c r="DG812" s="55"/>
      <c r="DH812" s="55"/>
      <c r="DI812" s="55"/>
      <c r="DJ812" s="55"/>
      <c r="DK812" s="55"/>
      <c r="DL812" s="55"/>
      <c r="DM812" s="55"/>
      <c r="DN812" s="55"/>
      <c r="DO812" s="55"/>
      <c r="DP812" s="55"/>
      <c r="DQ812" s="55"/>
      <c r="DR812" s="55"/>
      <c r="DS812" s="55"/>
      <c r="DT812" s="55"/>
      <c r="DU812" s="55"/>
      <c r="DV812" s="55"/>
      <c r="DW812" s="55"/>
      <c r="DX812" s="55"/>
      <c r="DY812" s="55"/>
      <c r="DZ812" s="55"/>
      <c r="EA812" s="55"/>
      <c r="EB812" s="55"/>
      <c r="EC812" s="55"/>
      <c r="ED812" s="55"/>
      <c r="EE812" s="55"/>
      <c r="EF812" s="55"/>
      <c r="EG812" s="55"/>
      <c r="EH812" s="55"/>
      <c r="EI812" s="55"/>
      <c r="EJ812" s="55"/>
      <c r="EK812" s="55"/>
      <c r="EL812" s="55"/>
      <c r="EM812" s="55"/>
      <c r="EN812" s="55"/>
    </row>
    <row r="813" spans="1:144" s="82" customFormat="1" ht="12.75" customHeight="1" x14ac:dyDescent="0.2">
      <c r="A813" s="55"/>
      <c r="B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5"/>
      <c r="AJ813" s="55"/>
      <c r="AK813" s="55"/>
      <c r="AL813" s="55"/>
      <c r="AM813" s="55"/>
      <c r="AN813" s="55"/>
      <c r="AO813" s="55"/>
      <c r="AP813" s="55"/>
      <c r="AQ813" s="55"/>
      <c r="AR813" s="55"/>
      <c r="AS813" s="55"/>
      <c r="AT813" s="55"/>
      <c r="AU813" s="55"/>
      <c r="AV813" s="55"/>
      <c r="AW813" s="55"/>
      <c r="AX813" s="55"/>
      <c r="AY813" s="55"/>
      <c r="AZ813" s="55"/>
      <c r="BA813" s="55"/>
      <c r="BB813" s="55"/>
      <c r="BC813" s="55"/>
      <c r="BD813" s="55"/>
      <c r="BE813" s="55"/>
      <c r="BF813" s="55"/>
      <c r="BG813" s="55"/>
      <c r="BH813" s="55"/>
      <c r="BI813" s="55"/>
      <c r="BJ813" s="55"/>
      <c r="BK813" s="55"/>
      <c r="BL813" s="55"/>
      <c r="BM813" s="55"/>
      <c r="BN813" s="55"/>
      <c r="BO813" s="55"/>
      <c r="BP813" s="55"/>
      <c r="BQ813" s="55"/>
      <c r="BR813" s="55"/>
      <c r="BS813" s="55"/>
      <c r="BT813" s="55"/>
      <c r="BU813" s="55"/>
      <c r="BV813" s="55"/>
      <c r="BW813" s="55"/>
      <c r="BX813" s="55"/>
      <c r="BY813" s="55"/>
      <c r="BZ813" s="55"/>
      <c r="CA813" s="55"/>
      <c r="CB813" s="55"/>
      <c r="CC813" s="55"/>
      <c r="CD813" s="55"/>
      <c r="CE813" s="55"/>
      <c r="CF813" s="55"/>
      <c r="CG813" s="55"/>
      <c r="CH813" s="55"/>
      <c r="CI813" s="55"/>
      <c r="CJ813" s="55"/>
      <c r="CK813" s="55"/>
      <c r="CL813" s="55"/>
      <c r="CM813" s="55"/>
      <c r="CN813" s="55"/>
      <c r="CO813" s="55"/>
      <c r="CP813" s="55"/>
      <c r="CQ813" s="55"/>
      <c r="CR813" s="55"/>
      <c r="CS813" s="55"/>
      <c r="CT813" s="55"/>
      <c r="CU813" s="55"/>
      <c r="CV813" s="55"/>
      <c r="CW813" s="55"/>
      <c r="CX813" s="55"/>
      <c r="CY813" s="55"/>
      <c r="CZ813" s="55"/>
      <c r="DA813" s="55"/>
      <c r="DB813" s="55"/>
      <c r="DC813" s="55"/>
      <c r="DD813" s="55"/>
      <c r="DE813" s="55"/>
      <c r="DF813" s="55"/>
      <c r="DG813" s="55"/>
      <c r="DH813" s="55"/>
      <c r="DI813" s="55"/>
      <c r="DJ813" s="55"/>
      <c r="DK813" s="55"/>
      <c r="DL813" s="55"/>
      <c r="DM813" s="55"/>
      <c r="DN813" s="55"/>
      <c r="DO813" s="55"/>
      <c r="DP813" s="55"/>
      <c r="DQ813" s="55"/>
      <c r="DR813" s="55"/>
      <c r="DS813" s="55"/>
      <c r="DT813" s="55"/>
      <c r="DU813" s="55"/>
      <c r="DV813" s="55"/>
      <c r="DW813" s="55"/>
      <c r="DX813" s="55"/>
      <c r="DY813" s="55"/>
      <c r="DZ813" s="55"/>
      <c r="EA813" s="55"/>
      <c r="EB813" s="55"/>
      <c r="EC813" s="55"/>
      <c r="ED813" s="55"/>
      <c r="EE813" s="55"/>
      <c r="EF813" s="55"/>
      <c r="EG813" s="55"/>
      <c r="EH813" s="55"/>
      <c r="EI813" s="55"/>
      <c r="EJ813" s="55"/>
      <c r="EK813" s="55"/>
      <c r="EL813" s="55"/>
      <c r="EM813" s="55"/>
      <c r="EN813" s="55"/>
    </row>
    <row r="814" spans="1:144" s="82" customFormat="1" ht="12.75" customHeight="1" x14ac:dyDescent="0.2">
      <c r="A814" s="55"/>
      <c r="B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5"/>
      <c r="BJ814" s="55"/>
      <c r="BK814" s="55"/>
      <c r="BL814" s="55"/>
      <c r="BM814" s="55"/>
      <c r="BN814" s="55"/>
      <c r="BO814" s="55"/>
      <c r="BP814" s="55"/>
      <c r="BQ814" s="55"/>
      <c r="BR814" s="55"/>
      <c r="BS814" s="55"/>
      <c r="BT814" s="55"/>
      <c r="BU814" s="55"/>
      <c r="BV814" s="55"/>
      <c r="BW814" s="55"/>
      <c r="BX814" s="55"/>
      <c r="BY814" s="55"/>
      <c r="BZ814" s="55"/>
      <c r="CA814" s="55"/>
      <c r="CB814" s="55"/>
      <c r="CC814" s="55"/>
      <c r="CD814" s="55"/>
      <c r="CE814" s="55"/>
      <c r="CF814" s="55"/>
      <c r="CG814" s="55"/>
      <c r="CH814" s="55"/>
      <c r="CI814" s="55"/>
      <c r="CJ814" s="55"/>
      <c r="CK814" s="55"/>
      <c r="CL814" s="55"/>
      <c r="CM814" s="55"/>
      <c r="CN814" s="55"/>
      <c r="CO814" s="55"/>
      <c r="CP814" s="55"/>
      <c r="CQ814" s="55"/>
      <c r="CR814" s="55"/>
      <c r="CS814" s="55"/>
      <c r="CT814" s="55"/>
      <c r="CU814" s="55"/>
      <c r="CV814" s="55"/>
      <c r="CW814" s="55"/>
      <c r="CX814" s="55"/>
      <c r="CY814" s="55"/>
      <c r="CZ814" s="55"/>
      <c r="DA814" s="55"/>
      <c r="DB814" s="55"/>
      <c r="DC814" s="55"/>
      <c r="DD814" s="55"/>
      <c r="DE814" s="55"/>
      <c r="DF814" s="55"/>
      <c r="DG814" s="55"/>
      <c r="DH814" s="55"/>
      <c r="DI814" s="55"/>
      <c r="DJ814" s="55"/>
      <c r="DK814" s="55"/>
      <c r="DL814" s="55"/>
      <c r="DM814" s="55"/>
      <c r="DN814" s="55"/>
      <c r="DO814" s="55"/>
      <c r="DP814" s="55"/>
      <c r="DQ814" s="55"/>
      <c r="DR814" s="55"/>
      <c r="DS814" s="55"/>
      <c r="DT814" s="55"/>
      <c r="DU814" s="55"/>
      <c r="DV814" s="55"/>
      <c r="DW814" s="55"/>
      <c r="DX814" s="55"/>
      <c r="DY814" s="55"/>
      <c r="DZ814" s="55"/>
      <c r="EA814" s="55"/>
      <c r="EB814" s="55"/>
      <c r="EC814" s="55"/>
      <c r="ED814" s="55"/>
      <c r="EE814" s="55"/>
      <c r="EF814" s="55"/>
      <c r="EG814" s="55"/>
      <c r="EH814" s="55"/>
      <c r="EI814" s="55"/>
      <c r="EJ814" s="55"/>
      <c r="EK814" s="55"/>
      <c r="EL814" s="55"/>
      <c r="EM814" s="55"/>
      <c r="EN814" s="55"/>
    </row>
    <row r="815" spans="1:144" s="82" customFormat="1" ht="12.75" customHeight="1" x14ac:dyDescent="0.2">
      <c r="A815" s="55"/>
      <c r="B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5"/>
      <c r="BJ815" s="55"/>
      <c r="BK815" s="55"/>
      <c r="BL815" s="55"/>
      <c r="BM815" s="55"/>
      <c r="BN815" s="55"/>
      <c r="BO815" s="55"/>
      <c r="BP815" s="55"/>
      <c r="BQ815" s="55"/>
      <c r="BR815" s="55"/>
      <c r="BS815" s="55"/>
      <c r="BT815" s="55"/>
      <c r="BU815" s="55"/>
      <c r="BV815" s="55"/>
      <c r="BW815" s="55"/>
      <c r="BX815" s="55"/>
      <c r="BY815" s="55"/>
      <c r="BZ815" s="55"/>
      <c r="CA815" s="55"/>
      <c r="CB815" s="55"/>
      <c r="CC815" s="55"/>
      <c r="CD815" s="55"/>
      <c r="CE815" s="55"/>
      <c r="CF815" s="55"/>
      <c r="CG815" s="55"/>
      <c r="CH815" s="55"/>
      <c r="CI815" s="55"/>
      <c r="CJ815" s="55"/>
      <c r="CK815" s="55"/>
      <c r="CL815" s="55"/>
      <c r="CM815" s="55"/>
      <c r="CN815" s="55"/>
      <c r="CO815" s="55"/>
      <c r="CP815" s="55"/>
      <c r="CQ815" s="55"/>
      <c r="CR815" s="55"/>
      <c r="CS815" s="55"/>
      <c r="CT815" s="55"/>
      <c r="CU815" s="55"/>
      <c r="CV815" s="55"/>
      <c r="CW815" s="55"/>
      <c r="CX815" s="55"/>
      <c r="CY815" s="55"/>
      <c r="CZ815" s="55"/>
      <c r="DA815" s="55"/>
      <c r="DB815" s="55"/>
      <c r="DC815" s="55"/>
      <c r="DD815" s="55"/>
      <c r="DE815" s="55"/>
      <c r="DF815" s="55"/>
      <c r="DG815" s="55"/>
      <c r="DH815" s="55"/>
      <c r="DI815" s="55"/>
      <c r="DJ815" s="55"/>
      <c r="DK815" s="55"/>
      <c r="DL815" s="55"/>
      <c r="DM815" s="55"/>
      <c r="DN815" s="55"/>
      <c r="DO815" s="55"/>
      <c r="DP815" s="55"/>
      <c r="DQ815" s="55"/>
      <c r="DR815" s="55"/>
      <c r="DS815" s="55"/>
      <c r="DT815" s="55"/>
      <c r="DU815" s="55"/>
      <c r="DV815" s="55"/>
      <c r="DW815" s="55"/>
      <c r="DX815" s="55"/>
      <c r="DY815" s="55"/>
      <c r="DZ815" s="55"/>
      <c r="EA815" s="55"/>
      <c r="EB815" s="55"/>
      <c r="EC815" s="55"/>
      <c r="ED815" s="55"/>
      <c r="EE815" s="55"/>
      <c r="EF815" s="55"/>
      <c r="EG815" s="55"/>
      <c r="EH815" s="55"/>
      <c r="EI815" s="55"/>
      <c r="EJ815" s="55"/>
      <c r="EK815" s="55"/>
      <c r="EL815" s="55"/>
      <c r="EM815" s="55"/>
      <c r="EN815" s="55"/>
    </row>
    <row r="816" spans="1:144" s="82" customFormat="1" ht="12.75" customHeight="1" x14ac:dyDescent="0.2">
      <c r="A816" s="55"/>
      <c r="B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5"/>
      <c r="BJ816" s="55"/>
      <c r="BK816" s="55"/>
      <c r="BL816" s="55"/>
      <c r="BM816" s="55"/>
      <c r="BN816" s="55"/>
      <c r="BO816" s="55"/>
      <c r="BP816" s="55"/>
      <c r="BQ816" s="55"/>
      <c r="BR816" s="55"/>
      <c r="BS816" s="55"/>
      <c r="BT816" s="55"/>
      <c r="BU816" s="55"/>
      <c r="BV816" s="55"/>
      <c r="BW816" s="55"/>
      <c r="BX816" s="55"/>
      <c r="BY816" s="55"/>
      <c r="BZ816" s="55"/>
      <c r="CA816" s="55"/>
      <c r="CB816" s="55"/>
      <c r="CC816" s="55"/>
      <c r="CD816" s="55"/>
      <c r="CE816" s="55"/>
      <c r="CF816" s="55"/>
      <c r="CG816" s="55"/>
      <c r="CH816" s="55"/>
      <c r="CI816" s="55"/>
      <c r="CJ816" s="55"/>
      <c r="CK816" s="55"/>
      <c r="CL816" s="55"/>
      <c r="CM816" s="55"/>
      <c r="CN816" s="55"/>
      <c r="CO816" s="55"/>
      <c r="CP816" s="55"/>
      <c r="CQ816" s="55"/>
      <c r="CR816" s="55"/>
      <c r="CS816" s="55"/>
      <c r="CT816" s="55"/>
      <c r="CU816" s="55"/>
      <c r="CV816" s="55"/>
      <c r="CW816" s="55"/>
      <c r="CX816" s="55"/>
      <c r="CY816" s="55"/>
      <c r="CZ816" s="55"/>
      <c r="DA816" s="55"/>
      <c r="DB816" s="55"/>
      <c r="DC816" s="55"/>
      <c r="DD816" s="55"/>
      <c r="DE816" s="55"/>
      <c r="DF816" s="55"/>
      <c r="DG816" s="55"/>
      <c r="DH816" s="55"/>
      <c r="DI816" s="55"/>
      <c r="DJ816" s="55"/>
      <c r="DK816" s="55"/>
      <c r="DL816" s="55"/>
      <c r="DM816" s="55"/>
      <c r="DN816" s="55"/>
      <c r="DO816" s="55"/>
      <c r="DP816" s="55"/>
      <c r="DQ816" s="55"/>
      <c r="DR816" s="55"/>
      <c r="DS816" s="55"/>
      <c r="DT816" s="55"/>
      <c r="DU816" s="55"/>
      <c r="DV816" s="55"/>
      <c r="DW816" s="55"/>
      <c r="DX816" s="55"/>
      <c r="DY816" s="55"/>
      <c r="DZ816" s="55"/>
      <c r="EA816" s="55"/>
      <c r="EB816" s="55"/>
      <c r="EC816" s="55"/>
      <c r="ED816" s="55"/>
      <c r="EE816" s="55"/>
      <c r="EF816" s="55"/>
      <c r="EG816" s="55"/>
      <c r="EH816" s="55"/>
      <c r="EI816" s="55"/>
      <c r="EJ816" s="55"/>
      <c r="EK816" s="55"/>
      <c r="EL816" s="55"/>
      <c r="EM816" s="55"/>
      <c r="EN816" s="55"/>
    </row>
    <row r="817" spans="1:144" s="82" customFormat="1" ht="12.75" customHeight="1" x14ac:dyDescent="0.2">
      <c r="A817" s="55"/>
      <c r="B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5"/>
      <c r="BJ817" s="55"/>
      <c r="BK817" s="55"/>
      <c r="BL817" s="55"/>
      <c r="BM817" s="55"/>
      <c r="BN817" s="55"/>
      <c r="BO817" s="55"/>
      <c r="BP817" s="55"/>
      <c r="BQ817" s="55"/>
      <c r="BR817" s="55"/>
      <c r="BS817" s="55"/>
      <c r="BT817" s="55"/>
      <c r="BU817" s="55"/>
      <c r="BV817" s="55"/>
      <c r="BW817" s="55"/>
      <c r="BX817" s="55"/>
      <c r="BY817" s="55"/>
      <c r="BZ817" s="55"/>
      <c r="CA817" s="55"/>
      <c r="CB817" s="55"/>
      <c r="CC817" s="55"/>
      <c r="CD817" s="55"/>
      <c r="CE817" s="55"/>
      <c r="CF817" s="55"/>
      <c r="CG817" s="55"/>
      <c r="CH817" s="55"/>
      <c r="CI817" s="55"/>
      <c r="CJ817" s="55"/>
      <c r="CK817" s="55"/>
      <c r="CL817" s="55"/>
      <c r="CM817" s="55"/>
      <c r="CN817" s="55"/>
      <c r="CO817" s="55"/>
      <c r="CP817" s="55"/>
      <c r="CQ817" s="55"/>
      <c r="CR817" s="55"/>
      <c r="CS817" s="55"/>
      <c r="CT817" s="55"/>
      <c r="CU817" s="55"/>
      <c r="CV817" s="55"/>
      <c r="CW817" s="55"/>
      <c r="CX817" s="55"/>
      <c r="CY817" s="55"/>
      <c r="CZ817" s="55"/>
      <c r="DA817" s="55"/>
      <c r="DB817" s="55"/>
      <c r="DC817" s="55"/>
      <c r="DD817" s="55"/>
      <c r="DE817" s="55"/>
      <c r="DF817" s="55"/>
      <c r="DG817" s="55"/>
      <c r="DH817" s="55"/>
      <c r="DI817" s="55"/>
      <c r="DJ817" s="55"/>
      <c r="DK817" s="55"/>
      <c r="DL817" s="55"/>
      <c r="DM817" s="55"/>
      <c r="DN817" s="55"/>
      <c r="DO817" s="55"/>
      <c r="DP817" s="55"/>
      <c r="DQ817" s="55"/>
      <c r="DR817" s="55"/>
      <c r="DS817" s="55"/>
      <c r="DT817" s="55"/>
      <c r="DU817" s="55"/>
      <c r="DV817" s="55"/>
      <c r="DW817" s="55"/>
      <c r="DX817" s="55"/>
      <c r="DY817" s="55"/>
      <c r="DZ817" s="55"/>
      <c r="EA817" s="55"/>
      <c r="EB817" s="55"/>
      <c r="EC817" s="55"/>
      <c r="ED817" s="55"/>
      <c r="EE817" s="55"/>
      <c r="EF817" s="55"/>
      <c r="EG817" s="55"/>
      <c r="EH817" s="55"/>
      <c r="EI817" s="55"/>
      <c r="EJ817" s="55"/>
      <c r="EK817" s="55"/>
      <c r="EL817" s="55"/>
      <c r="EM817" s="55"/>
      <c r="EN817" s="55"/>
    </row>
    <row r="818" spans="1:144" s="82" customFormat="1" ht="12.75" customHeight="1" x14ac:dyDescent="0.2">
      <c r="A818" s="55"/>
      <c r="B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  <c r="AK818" s="55"/>
      <c r="AL818" s="55"/>
      <c r="AM818" s="55"/>
      <c r="AN818" s="55"/>
      <c r="AO818" s="55"/>
      <c r="AP818" s="55"/>
      <c r="AQ818" s="55"/>
      <c r="AR818" s="55"/>
      <c r="AS818" s="55"/>
      <c r="AT818" s="55"/>
      <c r="AU818" s="55"/>
      <c r="AV818" s="55"/>
      <c r="AW818" s="55"/>
      <c r="AX818" s="55"/>
      <c r="AY818" s="55"/>
      <c r="AZ818" s="55"/>
      <c r="BA818" s="55"/>
      <c r="BB818" s="55"/>
      <c r="BC818" s="55"/>
      <c r="BD818" s="55"/>
      <c r="BE818" s="55"/>
      <c r="BF818" s="55"/>
      <c r="BG818" s="55"/>
      <c r="BH818" s="55"/>
      <c r="BI818" s="55"/>
      <c r="BJ818" s="55"/>
      <c r="BK818" s="55"/>
      <c r="BL818" s="55"/>
      <c r="BM818" s="55"/>
      <c r="BN818" s="55"/>
      <c r="BO818" s="55"/>
      <c r="BP818" s="55"/>
      <c r="BQ818" s="55"/>
      <c r="BR818" s="55"/>
      <c r="BS818" s="55"/>
      <c r="BT818" s="55"/>
      <c r="BU818" s="55"/>
      <c r="BV818" s="55"/>
      <c r="BW818" s="55"/>
      <c r="BX818" s="55"/>
      <c r="BY818" s="55"/>
      <c r="BZ818" s="55"/>
      <c r="CA818" s="55"/>
      <c r="CB818" s="55"/>
      <c r="CC818" s="55"/>
      <c r="CD818" s="55"/>
      <c r="CE818" s="55"/>
      <c r="CF818" s="55"/>
      <c r="CG818" s="55"/>
      <c r="CH818" s="55"/>
      <c r="CI818" s="55"/>
      <c r="CJ818" s="55"/>
      <c r="CK818" s="55"/>
      <c r="CL818" s="55"/>
      <c r="CM818" s="55"/>
      <c r="CN818" s="55"/>
      <c r="CO818" s="55"/>
      <c r="CP818" s="55"/>
      <c r="CQ818" s="55"/>
      <c r="CR818" s="55"/>
      <c r="CS818" s="55"/>
      <c r="CT818" s="55"/>
      <c r="CU818" s="55"/>
      <c r="CV818" s="55"/>
      <c r="CW818" s="55"/>
      <c r="CX818" s="55"/>
      <c r="CY818" s="55"/>
      <c r="CZ818" s="55"/>
      <c r="DA818" s="55"/>
      <c r="DB818" s="55"/>
      <c r="DC818" s="55"/>
      <c r="DD818" s="55"/>
      <c r="DE818" s="55"/>
      <c r="DF818" s="55"/>
      <c r="DG818" s="55"/>
      <c r="DH818" s="55"/>
      <c r="DI818" s="55"/>
      <c r="DJ818" s="55"/>
      <c r="DK818" s="55"/>
      <c r="DL818" s="55"/>
      <c r="DM818" s="55"/>
      <c r="DN818" s="55"/>
      <c r="DO818" s="55"/>
      <c r="DP818" s="55"/>
      <c r="DQ818" s="55"/>
      <c r="DR818" s="55"/>
      <c r="DS818" s="55"/>
      <c r="DT818" s="55"/>
      <c r="DU818" s="55"/>
      <c r="DV818" s="55"/>
      <c r="DW818" s="55"/>
      <c r="DX818" s="55"/>
      <c r="DY818" s="55"/>
      <c r="DZ818" s="55"/>
      <c r="EA818" s="55"/>
      <c r="EB818" s="55"/>
      <c r="EC818" s="55"/>
      <c r="ED818" s="55"/>
      <c r="EE818" s="55"/>
      <c r="EF818" s="55"/>
      <c r="EG818" s="55"/>
      <c r="EH818" s="55"/>
      <c r="EI818" s="55"/>
      <c r="EJ818" s="55"/>
      <c r="EK818" s="55"/>
      <c r="EL818" s="55"/>
      <c r="EM818" s="55"/>
      <c r="EN818" s="55"/>
    </row>
    <row r="819" spans="1:144" s="82" customFormat="1" ht="12.75" customHeight="1" x14ac:dyDescent="0.2">
      <c r="A819" s="55"/>
      <c r="B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5"/>
      <c r="BJ819" s="55"/>
      <c r="BK819" s="55"/>
      <c r="BL819" s="55"/>
      <c r="BM819" s="55"/>
      <c r="BN819" s="55"/>
      <c r="BO819" s="55"/>
      <c r="BP819" s="55"/>
      <c r="BQ819" s="55"/>
      <c r="BR819" s="55"/>
      <c r="BS819" s="55"/>
      <c r="BT819" s="55"/>
      <c r="BU819" s="55"/>
      <c r="BV819" s="55"/>
      <c r="BW819" s="55"/>
      <c r="BX819" s="55"/>
      <c r="BY819" s="55"/>
      <c r="BZ819" s="55"/>
      <c r="CA819" s="55"/>
      <c r="CB819" s="55"/>
      <c r="CC819" s="55"/>
      <c r="CD819" s="55"/>
      <c r="CE819" s="55"/>
      <c r="CF819" s="55"/>
      <c r="CG819" s="55"/>
      <c r="CH819" s="55"/>
      <c r="CI819" s="55"/>
      <c r="CJ819" s="55"/>
      <c r="CK819" s="55"/>
      <c r="CL819" s="55"/>
      <c r="CM819" s="55"/>
      <c r="CN819" s="55"/>
      <c r="CO819" s="55"/>
      <c r="CP819" s="55"/>
      <c r="CQ819" s="55"/>
      <c r="CR819" s="55"/>
      <c r="CS819" s="55"/>
      <c r="CT819" s="55"/>
      <c r="CU819" s="55"/>
      <c r="CV819" s="55"/>
      <c r="CW819" s="55"/>
      <c r="CX819" s="55"/>
      <c r="CY819" s="55"/>
      <c r="CZ819" s="55"/>
      <c r="DA819" s="55"/>
      <c r="DB819" s="55"/>
      <c r="DC819" s="55"/>
      <c r="DD819" s="55"/>
      <c r="DE819" s="55"/>
      <c r="DF819" s="55"/>
      <c r="DG819" s="55"/>
      <c r="DH819" s="55"/>
      <c r="DI819" s="55"/>
      <c r="DJ819" s="55"/>
      <c r="DK819" s="55"/>
      <c r="DL819" s="55"/>
      <c r="DM819" s="55"/>
      <c r="DN819" s="55"/>
      <c r="DO819" s="55"/>
      <c r="DP819" s="55"/>
      <c r="DQ819" s="55"/>
      <c r="DR819" s="55"/>
      <c r="DS819" s="55"/>
      <c r="DT819" s="55"/>
      <c r="DU819" s="55"/>
      <c r="DV819" s="55"/>
      <c r="DW819" s="55"/>
      <c r="DX819" s="55"/>
      <c r="DY819" s="55"/>
      <c r="DZ819" s="55"/>
      <c r="EA819" s="55"/>
      <c r="EB819" s="55"/>
      <c r="EC819" s="55"/>
      <c r="ED819" s="55"/>
      <c r="EE819" s="55"/>
      <c r="EF819" s="55"/>
      <c r="EG819" s="55"/>
      <c r="EH819" s="55"/>
      <c r="EI819" s="55"/>
      <c r="EJ819" s="55"/>
      <c r="EK819" s="55"/>
      <c r="EL819" s="55"/>
      <c r="EM819" s="55"/>
      <c r="EN819" s="55"/>
    </row>
    <row r="820" spans="1:144" ht="12.75" customHeight="1" x14ac:dyDescent="0.2">
      <c r="C820" s="82"/>
      <c r="D820" s="82"/>
      <c r="E820" s="82"/>
      <c r="F820" s="82"/>
    </row>
    <row r="821" spans="1:144" ht="12.75" customHeight="1" x14ac:dyDescent="0.2">
      <c r="C821" s="82"/>
      <c r="D821" s="82"/>
      <c r="E821" s="82"/>
      <c r="F821" s="82"/>
    </row>
    <row r="822" spans="1:144" ht="12.75" customHeight="1" x14ac:dyDescent="0.2">
      <c r="C822" s="17"/>
      <c r="D822" s="16"/>
      <c r="E822" s="16"/>
      <c r="F822" s="16"/>
      <c r="G822" s="16"/>
      <c r="H822" s="17"/>
      <c r="I822" s="16"/>
      <c r="J822" s="16"/>
      <c r="K822" s="16"/>
      <c r="L822" s="16"/>
      <c r="M822" s="16"/>
      <c r="N822" s="16"/>
      <c r="O822" s="16"/>
      <c r="P822" s="16"/>
      <c r="Q822" s="16"/>
    </row>
    <row r="823" spans="1:144" ht="12.75" customHeight="1" x14ac:dyDescent="0.2">
      <c r="C823" s="82"/>
      <c r="D823" s="82"/>
      <c r="E823" s="82"/>
      <c r="F823" s="82"/>
    </row>
    <row r="824" spans="1:144" ht="12.75" customHeight="1" x14ac:dyDescent="0.2">
      <c r="C824" s="82"/>
      <c r="D824" s="82"/>
      <c r="E824" s="82"/>
      <c r="F824" s="82"/>
    </row>
    <row r="825" spans="1:144" ht="12.75" customHeight="1" x14ac:dyDescent="0.2">
      <c r="C825" s="82"/>
      <c r="D825" s="82"/>
      <c r="E825" s="82"/>
      <c r="F825" s="82"/>
    </row>
    <row r="826" spans="1:144" ht="12.75" customHeight="1" x14ac:dyDescent="0.2">
      <c r="C826" s="82"/>
      <c r="D826" s="82"/>
      <c r="E826" s="82"/>
      <c r="F826" s="82"/>
    </row>
    <row r="827" spans="1:144" ht="12.75" customHeight="1" x14ac:dyDescent="0.2">
      <c r="C827" s="82"/>
      <c r="D827" s="82"/>
      <c r="E827" s="82"/>
      <c r="F827" s="82"/>
    </row>
    <row r="828" spans="1:144" ht="12.75" customHeight="1" x14ac:dyDescent="0.2">
      <c r="C828" s="82"/>
      <c r="D828" s="82"/>
      <c r="E828" s="82"/>
      <c r="F828" s="82"/>
    </row>
    <row r="829" spans="1:144" ht="12.75" customHeight="1" x14ac:dyDescent="0.2">
      <c r="C829" s="82"/>
      <c r="D829" s="82"/>
      <c r="E829" s="82"/>
      <c r="F829" s="82"/>
    </row>
    <row r="830" spans="1:144" ht="12.75" customHeight="1" x14ac:dyDescent="0.2">
      <c r="C830" s="82"/>
      <c r="D830" s="82"/>
      <c r="E830" s="82"/>
      <c r="F830" s="82"/>
    </row>
    <row r="831" spans="1:144" ht="12.75" customHeight="1" x14ac:dyDescent="0.2">
      <c r="C831" s="82"/>
      <c r="D831" s="82"/>
      <c r="E831" s="82"/>
      <c r="F831" s="82"/>
    </row>
    <row r="832" spans="1:144" ht="12.75" customHeight="1" x14ac:dyDescent="0.2">
      <c r="C832" s="82"/>
      <c r="D832" s="82"/>
      <c r="E832" s="82"/>
      <c r="F832" s="82"/>
    </row>
    <row r="833" spans="1:144" ht="12.75" customHeight="1" x14ac:dyDescent="0.2">
      <c r="C833" s="82"/>
      <c r="D833" s="82"/>
      <c r="E833" s="82"/>
      <c r="F833" s="82"/>
    </row>
    <row r="834" spans="1:144" ht="12.75" customHeight="1" x14ac:dyDescent="0.2">
      <c r="C834" s="82"/>
      <c r="D834" s="82"/>
      <c r="E834" s="82"/>
      <c r="F834" s="82"/>
    </row>
    <row r="835" spans="1:144" ht="12.75" customHeight="1" x14ac:dyDescent="0.2">
      <c r="C835" s="82"/>
      <c r="D835" s="82"/>
      <c r="E835" s="82"/>
      <c r="F835" s="82"/>
    </row>
    <row r="836" spans="1:144" s="82" customFormat="1" ht="12.75" customHeight="1" x14ac:dyDescent="0.2">
      <c r="A836" s="55"/>
      <c r="B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  <c r="AM836" s="55"/>
      <c r="AN836" s="55"/>
      <c r="AO836" s="55"/>
      <c r="AP836" s="55"/>
      <c r="AQ836" s="55"/>
      <c r="AR836" s="55"/>
      <c r="AS836" s="55"/>
      <c r="AT836" s="55"/>
      <c r="AU836" s="55"/>
      <c r="AV836" s="55"/>
      <c r="AW836" s="55"/>
      <c r="AX836" s="55"/>
      <c r="AY836" s="55"/>
      <c r="AZ836" s="55"/>
      <c r="BA836" s="55"/>
      <c r="BB836" s="55"/>
      <c r="BC836" s="55"/>
      <c r="BD836" s="55"/>
      <c r="BE836" s="55"/>
      <c r="BF836" s="55"/>
      <c r="BG836" s="55"/>
      <c r="BH836" s="55"/>
      <c r="BI836" s="55"/>
      <c r="BJ836" s="55"/>
      <c r="BK836" s="55"/>
      <c r="BL836" s="55"/>
      <c r="BM836" s="55"/>
      <c r="BN836" s="55"/>
      <c r="BO836" s="55"/>
      <c r="BP836" s="55"/>
      <c r="BQ836" s="55"/>
      <c r="BR836" s="55"/>
      <c r="BS836" s="55"/>
      <c r="BT836" s="55"/>
      <c r="BU836" s="55"/>
      <c r="BV836" s="55"/>
      <c r="BW836" s="55"/>
      <c r="BX836" s="55"/>
      <c r="BY836" s="55"/>
      <c r="BZ836" s="55"/>
      <c r="CA836" s="55"/>
      <c r="CB836" s="55"/>
      <c r="CC836" s="55"/>
      <c r="CD836" s="55"/>
      <c r="CE836" s="55"/>
      <c r="CF836" s="55"/>
      <c r="CG836" s="55"/>
      <c r="CH836" s="55"/>
      <c r="CI836" s="55"/>
      <c r="CJ836" s="55"/>
      <c r="CK836" s="55"/>
      <c r="CL836" s="55"/>
      <c r="CM836" s="55"/>
      <c r="CN836" s="55"/>
      <c r="CO836" s="55"/>
      <c r="CP836" s="55"/>
      <c r="CQ836" s="55"/>
      <c r="CR836" s="55"/>
      <c r="CS836" s="55"/>
      <c r="CT836" s="55"/>
      <c r="CU836" s="55"/>
      <c r="CV836" s="55"/>
      <c r="CW836" s="55"/>
      <c r="CX836" s="55"/>
      <c r="CY836" s="55"/>
      <c r="CZ836" s="55"/>
      <c r="DA836" s="55"/>
      <c r="DB836" s="55"/>
      <c r="DC836" s="55"/>
      <c r="DD836" s="55"/>
      <c r="DE836" s="55"/>
      <c r="DF836" s="55"/>
      <c r="DG836" s="55"/>
      <c r="DH836" s="55"/>
      <c r="DI836" s="55"/>
      <c r="DJ836" s="55"/>
      <c r="DK836" s="55"/>
      <c r="DL836" s="55"/>
      <c r="DM836" s="55"/>
      <c r="DN836" s="55"/>
      <c r="DO836" s="55"/>
      <c r="DP836" s="55"/>
      <c r="DQ836" s="55"/>
      <c r="DR836" s="55"/>
      <c r="DS836" s="55"/>
      <c r="DT836" s="55"/>
      <c r="DU836" s="55"/>
      <c r="DV836" s="55"/>
      <c r="DW836" s="55"/>
      <c r="DX836" s="55"/>
      <c r="DY836" s="55"/>
      <c r="DZ836" s="55"/>
      <c r="EA836" s="55"/>
      <c r="EB836" s="55"/>
      <c r="EC836" s="55"/>
      <c r="ED836" s="55"/>
      <c r="EE836" s="55"/>
      <c r="EF836" s="55"/>
      <c r="EG836" s="55"/>
      <c r="EH836" s="55"/>
      <c r="EI836" s="55"/>
      <c r="EJ836" s="55"/>
      <c r="EK836" s="55"/>
      <c r="EL836" s="55"/>
      <c r="EM836" s="55"/>
      <c r="EN836" s="55"/>
    </row>
    <row r="837" spans="1:144" s="82" customFormat="1" ht="12.75" customHeight="1" x14ac:dyDescent="0.2">
      <c r="A837" s="55"/>
      <c r="B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  <c r="AK837" s="55"/>
      <c r="AL837" s="55"/>
      <c r="AM837" s="55"/>
      <c r="AN837" s="55"/>
      <c r="AO837" s="55"/>
      <c r="AP837" s="55"/>
      <c r="AQ837" s="55"/>
      <c r="AR837" s="55"/>
      <c r="AS837" s="55"/>
      <c r="AT837" s="55"/>
      <c r="AU837" s="55"/>
      <c r="AV837" s="55"/>
      <c r="AW837" s="55"/>
      <c r="AX837" s="55"/>
      <c r="AY837" s="55"/>
      <c r="AZ837" s="55"/>
      <c r="BA837" s="55"/>
      <c r="BB837" s="55"/>
      <c r="BC837" s="55"/>
      <c r="BD837" s="55"/>
      <c r="BE837" s="55"/>
      <c r="BF837" s="55"/>
      <c r="BG837" s="55"/>
      <c r="BH837" s="55"/>
      <c r="BI837" s="55"/>
      <c r="BJ837" s="55"/>
      <c r="BK837" s="55"/>
      <c r="BL837" s="55"/>
      <c r="BM837" s="55"/>
      <c r="BN837" s="55"/>
      <c r="BO837" s="55"/>
      <c r="BP837" s="55"/>
      <c r="BQ837" s="55"/>
      <c r="BR837" s="55"/>
      <c r="BS837" s="55"/>
      <c r="BT837" s="55"/>
      <c r="BU837" s="55"/>
      <c r="BV837" s="55"/>
      <c r="BW837" s="55"/>
      <c r="BX837" s="55"/>
      <c r="BY837" s="55"/>
      <c r="BZ837" s="55"/>
      <c r="CA837" s="55"/>
      <c r="CB837" s="55"/>
      <c r="CC837" s="55"/>
      <c r="CD837" s="55"/>
      <c r="CE837" s="55"/>
      <c r="CF837" s="55"/>
      <c r="CG837" s="55"/>
      <c r="CH837" s="55"/>
      <c r="CI837" s="55"/>
      <c r="CJ837" s="55"/>
      <c r="CK837" s="55"/>
      <c r="CL837" s="55"/>
      <c r="CM837" s="55"/>
      <c r="CN837" s="55"/>
      <c r="CO837" s="55"/>
      <c r="CP837" s="55"/>
      <c r="CQ837" s="55"/>
      <c r="CR837" s="55"/>
      <c r="CS837" s="55"/>
      <c r="CT837" s="55"/>
      <c r="CU837" s="55"/>
      <c r="CV837" s="55"/>
      <c r="CW837" s="55"/>
      <c r="CX837" s="55"/>
      <c r="CY837" s="55"/>
      <c r="CZ837" s="55"/>
      <c r="DA837" s="55"/>
      <c r="DB837" s="55"/>
      <c r="DC837" s="55"/>
      <c r="DD837" s="55"/>
      <c r="DE837" s="55"/>
      <c r="DF837" s="55"/>
      <c r="DG837" s="55"/>
      <c r="DH837" s="55"/>
      <c r="DI837" s="55"/>
      <c r="DJ837" s="55"/>
      <c r="DK837" s="55"/>
      <c r="DL837" s="55"/>
      <c r="DM837" s="55"/>
      <c r="DN837" s="55"/>
      <c r="DO837" s="55"/>
      <c r="DP837" s="55"/>
      <c r="DQ837" s="55"/>
      <c r="DR837" s="55"/>
      <c r="DS837" s="55"/>
      <c r="DT837" s="55"/>
      <c r="DU837" s="55"/>
      <c r="DV837" s="55"/>
      <c r="DW837" s="55"/>
      <c r="DX837" s="55"/>
      <c r="DY837" s="55"/>
      <c r="DZ837" s="55"/>
      <c r="EA837" s="55"/>
      <c r="EB837" s="55"/>
      <c r="EC837" s="55"/>
      <c r="ED837" s="55"/>
      <c r="EE837" s="55"/>
      <c r="EF837" s="55"/>
      <c r="EG837" s="55"/>
      <c r="EH837" s="55"/>
      <c r="EI837" s="55"/>
      <c r="EJ837" s="55"/>
      <c r="EK837" s="55"/>
      <c r="EL837" s="55"/>
      <c r="EM837" s="55"/>
      <c r="EN837" s="55"/>
    </row>
    <row r="838" spans="1:144" s="82" customFormat="1" ht="12.75" customHeight="1" x14ac:dyDescent="0.2">
      <c r="A838" s="55"/>
      <c r="B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  <c r="AM838" s="55"/>
      <c r="AN838" s="55"/>
      <c r="AO838" s="55"/>
      <c r="AP838" s="55"/>
      <c r="AQ838" s="55"/>
      <c r="AR838" s="55"/>
      <c r="AS838" s="55"/>
      <c r="AT838" s="55"/>
      <c r="AU838" s="55"/>
      <c r="AV838" s="55"/>
      <c r="AW838" s="55"/>
      <c r="AX838" s="55"/>
      <c r="AY838" s="55"/>
      <c r="AZ838" s="55"/>
      <c r="BA838" s="55"/>
      <c r="BB838" s="55"/>
      <c r="BC838" s="55"/>
      <c r="BD838" s="55"/>
      <c r="BE838" s="55"/>
      <c r="BF838" s="55"/>
      <c r="BG838" s="55"/>
      <c r="BH838" s="55"/>
      <c r="BI838" s="55"/>
      <c r="BJ838" s="55"/>
      <c r="BK838" s="55"/>
      <c r="BL838" s="55"/>
      <c r="BM838" s="55"/>
      <c r="BN838" s="55"/>
      <c r="BO838" s="55"/>
      <c r="BP838" s="55"/>
      <c r="BQ838" s="55"/>
      <c r="BR838" s="55"/>
      <c r="BS838" s="55"/>
      <c r="BT838" s="55"/>
      <c r="BU838" s="55"/>
      <c r="BV838" s="55"/>
      <c r="BW838" s="55"/>
      <c r="BX838" s="55"/>
      <c r="BY838" s="55"/>
      <c r="BZ838" s="55"/>
      <c r="CA838" s="55"/>
      <c r="CB838" s="55"/>
      <c r="CC838" s="55"/>
      <c r="CD838" s="55"/>
      <c r="CE838" s="55"/>
      <c r="CF838" s="55"/>
      <c r="CG838" s="55"/>
      <c r="CH838" s="55"/>
      <c r="CI838" s="55"/>
      <c r="CJ838" s="55"/>
      <c r="CK838" s="55"/>
      <c r="CL838" s="55"/>
      <c r="CM838" s="55"/>
      <c r="CN838" s="55"/>
      <c r="CO838" s="55"/>
      <c r="CP838" s="55"/>
      <c r="CQ838" s="55"/>
      <c r="CR838" s="55"/>
      <c r="CS838" s="55"/>
      <c r="CT838" s="55"/>
      <c r="CU838" s="55"/>
      <c r="CV838" s="55"/>
      <c r="CW838" s="55"/>
      <c r="CX838" s="55"/>
      <c r="CY838" s="55"/>
      <c r="CZ838" s="55"/>
      <c r="DA838" s="55"/>
      <c r="DB838" s="55"/>
      <c r="DC838" s="55"/>
      <c r="DD838" s="55"/>
      <c r="DE838" s="55"/>
      <c r="DF838" s="55"/>
      <c r="DG838" s="55"/>
      <c r="DH838" s="55"/>
      <c r="DI838" s="55"/>
      <c r="DJ838" s="55"/>
      <c r="DK838" s="55"/>
      <c r="DL838" s="55"/>
      <c r="DM838" s="55"/>
      <c r="DN838" s="55"/>
      <c r="DO838" s="55"/>
      <c r="DP838" s="55"/>
      <c r="DQ838" s="55"/>
      <c r="DR838" s="55"/>
      <c r="DS838" s="55"/>
      <c r="DT838" s="55"/>
      <c r="DU838" s="55"/>
      <c r="DV838" s="55"/>
      <c r="DW838" s="55"/>
      <c r="DX838" s="55"/>
      <c r="DY838" s="55"/>
      <c r="DZ838" s="55"/>
      <c r="EA838" s="55"/>
      <c r="EB838" s="55"/>
      <c r="EC838" s="55"/>
      <c r="ED838" s="55"/>
      <c r="EE838" s="55"/>
      <c r="EF838" s="55"/>
      <c r="EG838" s="55"/>
      <c r="EH838" s="55"/>
      <c r="EI838" s="55"/>
      <c r="EJ838" s="55"/>
      <c r="EK838" s="55"/>
      <c r="EL838" s="55"/>
      <c r="EM838" s="55"/>
      <c r="EN838" s="55"/>
    </row>
    <row r="839" spans="1:144" s="82" customFormat="1" ht="12.75" customHeight="1" x14ac:dyDescent="0.2">
      <c r="A839" s="55"/>
      <c r="B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  <c r="AM839" s="55"/>
      <c r="AN839" s="55"/>
      <c r="AO839" s="55"/>
      <c r="AP839" s="55"/>
      <c r="AQ839" s="55"/>
      <c r="AR839" s="55"/>
      <c r="AS839" s="55"/>
      <c r="AT839" s="55"/>
      <c r="AU839" s="55"/>
      <c r="AV839" s="55"/>
      <c r="AW839" s="55"/>
      <c r="AX839" s="55"/>
      <c r="AY839" s="55"/>
      <c r="AZ839" s="55"/>
      <c r="BA839" s="55"/>
      <c r="BB839" s="55"/>
      <c r="BC839" s="55"/>
      <c r="BD839" s="55"/>
      <c r="BE839" s="55"/>
      <c r="BF839" s="55"/>
      <c r="BG839" s="55"/>
      <c r="BH839" s="55"/>
      <c r="BI839" s="55"/>
      <c r="BJ839" s="55"/>
      <c r="BK839" s="55"/>
      <c r="BL839" s="55"/>
      <c r="BM839" s="55"/>
      <c r="BN839" s="55"/>
      <c r="BO839" s="55"/>
      <c r="BP839" s="55"/>
      <c r="BQ839" s="55"/>
      <c r="BR839" s="55"/>
      <c r="BS839" s="55"/>
      <c r="BT839" s="55"/>
      <c r="BU839" s="55"/>
      <c r="BV839" s="55"/>
      <c r="BW839" s="55"/>
      <c r="BX839" s="55"/>
      <c r="BY839" s="55"/>
      <c r="BZ839" s="55"/>
      <c r="CA839" s="55"/>
      <c r="CB839" s="55"/>
      <c r="CC839" s="55"/>
      <c r="CD839" s="55"/>
      <c r="CE839" s="55"/>
      <c r="CF839" s="55"/>
      <c r="CG839" s="55"/>
      <c r="CH839" s="55"/>
      <c r="CI839" s="55"/>
      <c r="CJ839" s="55"/>
      <c r="CK839" s="55"/>
      <c r="CL839" s="55"/>
      <c r="CM839" s="55"/>
      <c r="CN839" s="55"/>
      <c r="CO839" s="55"/>
      <c r="CP839" s="55"/>
      <c r="CQ839" s="55"/>
      <c r="CR839" s="55"/>
      <c r="CS839" s="55"/>
      <c r="CT839" s="55"/>
      <c r="CU839" s="55"/>
      <c r="CV839" s="55"/>
      <c r="CW839" s="55"/>
      <c r="CX839" s="55"/>
      <c r="CY839" s="55"/>
      <c r="CZ839" s="55"/>
      <c r="DA839" s="55"/>
      <c r="DB839" s="55"/>
      <c r="DC839" s="55"/>
      <c r="DD839" s="55"/>
      <c r="DE839" s="55"/>
      <c r="DF839" s="55"/>
      <c r="DG839" s="55"/>
      <c r="DH839" s="55"/>
      <c r="DI839" s="55"/>
      <c r="DJ839" s="55"/>
      <c r="DK839" s="55"/>
      <c r="DL839" s="55"/>
      <c r="DM839" s="55"/>
      <c r="DN839" s="55"/>
      <c r="DO839" s="55"/>
      <c r="DP839" s="55"/>
      <c r="DQ839" s="55"/>
      <c r="DR839" s="55"/>
      <c r="DS839" s="55"/>
      <c r="DT839" s="55"/>
      <c r="DU839" s="55"/>
      <c r="DV839" s="55"/>
      <c r="DW839" s="55"/>
      <c r="DX839" s="55"/>
      <c r="DY839" s="55"/>
      <c r="DZ839" s="55"/>
      <c r="EA839" s="55"/>
      <c r="EB839" s="55"/>
      <c r="EC839" s="55"/>
      <c r="ED839" s="55"/>
      <c r="EE839" s="55"/>
      <c r="EF839" s="55"/>
      <c r="EG839" s="55"/>
      <c r="EH839" s="55"/>
      <c r="EI839" s="55"/>
      <c r="EJ839" s="55"/>
      <c r="EK839" s="55"/>
      <c r="EL839" s="55"/>
      <c r="EM839" s="55"/>
      <c r="EN839" s="55"/>
    </row>
    <row r="840" spans="1:144" s="82" customFormat="1" ht="12.75" customHeight="1" x14ac:dyDescent="0.2">
      <c r="A840" s="55"/>
      <c r="B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  <c r="AX840" s="55"/>
      <c r="AY840" s="55"/>
      <c r="AZ840" s="55"/>
      <c r="BA840" s="55"/>
      <c r="BB840" s="55"/>
      <c r="BC840" s="55"/>
      <c r="BD840" s="55"/>
      <c r="BE840" s="55"/>
      <c r="BF840" s="55"/>
      <c r="BG840" s="55"/>
      <c r="BH840" s="55"/>
      <c r="BI840" s="55"/>
      <c r="BJ840" s="55"/>
      <c r="BK840" s="55"/>
      <c r="BL840" s="55"/>
      <c r="BM840" s="55"/>
      <c r="BN840" s="55"/>
      <c r="BO840" s="55"/>
      <c r="BP840" s="55"/>
      <c r="BQ840" s="55"/>
      <c r="BR840" s="55"/>
      <c r="BS840" s="55"/>
      <c r="BT840" s="55"/>
      <c r="BU840" s="55"/>
      <c r="BV840" s="55"/>
      <c r="BW840" s="55"/>
      <c r="BX840" s="55"/>
      <c r="BY840" s="55"/>
      <c r="BZ840" s="55"/>
      <c r="CA840" s="55"/>
      <c r="CB840" s="55"/>
      <c r="CC840" s="55"/>
      <c r="CD840" s="55"/>
      <c r="CE840" s="55"/>
      <c r="CF840" s="55"/>
      <c r="CG840" s="55"/>
      <c r="CH840" s="55"/>
      <c r="CI840" s="55"/>
      <c r="CJ840" s="55"/>
      <c r="CK840" s="55"/>
      <c r="CL840" s="55"/>
      <c r="CM840" s="55"/>
      <c r="CN840" s="55"/>
      <c r="CO840" s="55"/>
      <c r="CP840" s="55"/>
      <c r="CQ840" s="55"/>
      <c r="CR840" s="55"/>
      <c r="CS840" s="55"/>
      <c r="CT840" s="55"/>
      <c r="CU840" s="55"/>
      <c r="CV840" s="55"/>
      <c r="CW840" s="55"/>
      <c r="CX840" s="55"/>
      <c r="CY840" s="55"/>
      <c r="CZ840" s="55"/>
      <c r="DA840" s="55"/>
      <c r="DB840" s="55"/>
      <c r="DC840" s="55"/>
      <c r="DD840" s="55"/>
      <c r="DE840" s="55"/>
      <c r="DF840" s="55"/>
      <c r="DG840" s="55"/>
      <c r="DH840" s="55"/>
      <c r="DI840" s="55"/>
      <c r="DJ840" s="55"/>
      <c r="DK840" s="55"/>
      <c r="DL840" s="55"/>
      <c r="DM840" s="55"/>
      <c r="DN840" s="55"/>
      <c r="DO840" s="55"/>
      <c r="DP840" s="55"/>
      <c r="DQ840" s="55"/>
      <c r="DR840" s="55"/>
      <c r="DS840" s="55"/>
      <c r="DT840" s="55"/>
      <c r="DU840" s="55"/>
      <c r="DV840" s="55"/>
      <c r="DW840" s="55"/>
      <c r="DX840" s="55"/>
      <c r="DY840" s="55"/>
      <c r="DZ840" s="55"/>
      <c r="EA840" s="55"/>
      <c r="EB840" s="55"/>
      <c r="EC840" s="55"/>
      <c r="ED840" s="55"/>
      <c r="EE840" s="55"/>
      <c r="EF840" s="55"/>
      <c r="EG840" s="55"/>
      <c r="EH840" s="55"/>
      <c r="EI840" s="55"/>
      <c r="EJ840" s="55"/>
      <c r="EK840" s="55"/>
      <c r="EL840" s="55"/>
      <c r="EM840" s="55"/>
      <c r="EN840" s="55"/>
    </row>
    <row r="841" spans="1:144" s="82" customFormat="1" ht="12.75" customHeight="1" x14ac:dyDescent="0.2">
      <c r="A841" s="55"/>
      <c r="B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  <c r="AX841" s="55"/>
      <c r="AY841" s="55"/>
      <c r="AZ841" s="55"/>
      <c r="BA841" s="55"/>
      <c r="BB841" s="55"/>
      <c r="BC841" s="55"/>
      <c r="BD841" s="55"/>
      <c r="BE841" s="55"/>
      <c r="BF841" s="55"/>
      <c r="BG841" s="55"/>
      <c r="BH841" s="55"/>
      <c r="BI841" s="55"/>
      <c r="BJ841" s="55"/>
      <c r="BK841" s="55"/>
      <c r="BL841" s="55"/>
      <c r="BM841" s="55"/>
      <c r="BN841" s="55"/>
      <c r="BO841" s="55"/>
      <c r="BP841" s="55"/>
      <c r="BQ841" s="55"/>
      <c r="BR841" s="55"/>
      <c r="BS841" s="55"/>
      <c r="BT841" s="55"/>
      <c r="BU841" s="55"/>
      <c r="BV841" s="55"/>
      <c r="BW841" s="55"/>
      <c r="BX841" s="55"/>
      <c r="BY841" s="55"/>
      <c r="BZ841" s="55"/>
      <c r="CA841" s="55"/>
      <c r="CB841" s="55"/>
      <c r="CC841" s="55"/>
      <c r="CD841" s="55"/>
      <c r="CE841" s="55"/>
      <c r="CF841" s="55"/>
      <c r="CG841" s="55"/>
      <c r="CH841" s="55"/>
      <c r="CI841" s="55"/>
      <c r="CJ841" s="55"/>
      <c r="CK841" s="55"/>
      <c r="CL841" s="55"/>
      <c r="CM841" s="55"/>
      <c r="CN841" s="55"/>
      <c r="CO841" s="55"/>
      <c r="CP841" s="55"/>
      <c r="CQ841" s="55"/>
      <c r="CR841" s="55"/>
      <c r="CS841" s="55"/>
      <c r="CT841" s="55"/>
      <c r="CU841" s="55"/>
      <c r="CV841" s="55"/>
      <c r="CW841" s="55"/>
      <c r="CX841" s="55"/>
      <c r="CY841" s="55"/>
      <c r="CZ841" s="55"/>
      <c r="DA841" s="55"/>
      <c r="DB841" s="55"/>
      <c r="DC841" s="55"/>
      <c r="DD841" s="55"/>
      <c r="DE841" s="55"/>
      <c r="DF841" s="55"/>
      <c r="DG841" s="55"/>
      <c r="DH841" s="55"/>
      <c r="DI841" s="55"/>
      <c r="DJ841" s="55"/>
      <c r="DK841" s="55"/>
      <c r="DL841" s="55"/>
      <c r="DM841" s="55"/>
      <c r="DN841" s="55"/>
      <c r="DO841" s="55"/>
      <c r="DP841" s="55"/>
      <c r="DQ841" s="55"/>
      <c r="DR841" s="55"/>
      <c r="DS841" s="55"/>
      <c r="DT841" s="55"/>
      <c r="DU841" s="55"/>
      <c r="DV841" s="55"/>
      <c r="DW841" s="55"/>
      <c r="DX841" s="55"/>
      <c r="DY841" s="55"/>
      <c r="DZ841" s="55"/>
      <c r="EA841" s="55"/>
      <c r="EB841" s="55"/>
      <c r="EC841" s="55"/>
      <c r="ED841" s="55"/>
      <c r="EE841" s="55"/>
      <c r="EF841" s="55"/>
      <c r="EG841" s="55"/>
      <c r="EH841" s="55"/>
      <c r="EI841" s="55"/>
      <c r="EJ841" s="55"/>
      <c r="EK841" s="55"/>
      <c r="EL841" s="55"/>
      <c r="EM841" s="55"/>
      <c r="EN841" s="55"/>
    </row>
    <row r="842" spans="1:144" s="82" customFormat="1" ht="12.75" customHeight="1" x14ac:dyDescent="0.2">
      <c r="A842" s="55"/>
      <c r="B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  <c r="AX842" s="55"/>
      <c r="AY842" s="55"/>
      <c r="AZ842" s="55"/>
      <c r="BA842" s="55"/>
      <c r="BB842" s="55"/>
      <c r="BC842" s="55"/>
      <c r="BD842" s="55"/>
      <c r="BE842" s="55"/>
      <c r="BF842" s="55"/>
      <c r="BG842" s="55"/>
      <c r="BH842" s="55"/>
      <c r="BI842" s="55"/>
      <c r="BJ842" s="55"/>
      <c r="BK842" s="55"/>
      <c r="BL842" s="55"/>
      <c r="BM842" s="55"/>
      <c r="BN842" s="55"/>
      <c r="BO842" s="55"/>
      <c r="BP842" s="55"/>
      <c r="BQ842" s="55"/>
      <c r="BR842" s="55"/>
      <c r="BS842" s="55"/>
      <c r="BT842" s="55"/>
      <c r="BU842" s="55"/>
      <c r="BV842" s="55"/>
      <c r="BW842" s="55"/>
      <c r="BX842" s="55"/>
      <c r="BY842" s="55"/>
      <c r="BZ842" s="55"/>
      <c r="CA842" s="55"/>
      <c r="CB842" s="55"/>
      <c r="CC842" s="55"/>
      <c r="CD842" s="55"/>
      <c r="CE842" s="55"/>
      <c r="CF842" s="55"/>
      <c r="CG842" s="55"/>
      <c r="CH842" s="55"/>
      <c r="CI842" s="55"/>
      <c r="CJ842" s="55"/>
      <c r="CK842" s="55"/>
      <c r="CL842" s="55"/>
      <c r="CM842" s="55"/>
      <c r="CN842" s="55"/>
      <c r="CO842" s="55"/>
      <c r="CP842" s="55"/>
      <c r="CQ842" s="55"/>
      <c r="CR842" s="55"/>
      <c r="CS842" s="55"/>
      <c r="CT842" s="55"/>
      <c r="CU842" s="55"/>
      <c r="CV842" s="55"/>
      <c r="CW842" s="55"/>
      <c r="CX842" s="55"/>
      <c r="CY842" s="55"/>
      <c r="CZ842" s="55"/>
      <c r="DA842" s="55"/>
      <c r="DB842" s="55"/>
      <c r="DC842" s="55"/>
      <c r="DD842" s="55"/>
      <c r="DE842" s="55"/>
      <c r="DF842" s="55"/>
      <c r="DG842" s="55"/>
      <c r="DH842" s="55"/>
      <c r="DI842" s="55"/>
      <c r="DJ842" s="55"/>
      <c r="DK842" s="55"/>
      <c r="DL842" s="55"/>
      <c r="DM842" s="55"/>
      <c r="DN842" s="55"/>
      <c r="DO842" s="55"/>
      <c r="DP842" s="55"/>
      <c r="DQ842" s="55"/>
      <c r="DR842" s="55"/>
      <c r="DS842" s="55"/>
      <c r="DT842" s="55"/>
      <c r="DU842" s="55"/>
      <c r="DV842" s="55"/>
      <c r="DW842" s="55"/>
      <c r="DX842" s="55"/>
      <c r="DY842" s="55"/>
      <c r="DZ842" s="55"/>
      <c r="EA842" s="55"/>
      <c r="EB842" s="55"/>
      <c r="EC842" s="55"/>
      <c r="ED842" s="55"/>
      <c r="EE842" s="55"/>
      <c r="EF842" s="55"/>
      <c r="EG842" s="55"/>
      <c r="EH842" s="55"/>
      <c r="EI842" s="55"/>
      <c r="EJ842" s="55"/>
      <c r="EK842" s="55"/>
      <c r="EL842" s="55"/>
      <c r="EM842" s="55"/>
      <c r="EN842" s="55"/>
    </row>
    <row r="843" spans="1:144" s="82" customFormat="1" ht="12.75" customHeight="1" x14ac:dyDescent="0.2">
      <c r="A843" s="55"/>
      <c r="B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  <c r="AX843" s="55"/>
      <c r="AY843" s="55"/>
      <c r="AZ843" s="55"/>
      <c r="BA843" s="55"/>
      <c r="BB843" s="55"/>
      <c r="BC843" s="55"/>
      <c r="BD843" s="55"/>
      <c r="BE843" s="55"/>
      <c r="BF843" s="55"/>
      <c r="BG843" s="55"/>
      <c r="BH843" s="55"/>
      <c r="BI843" s="55"/>
      <c r="BJ843" s="55"/>
      <c r="BK843" s="55"/>
      <c r="BL843" s="55"/>
      <c r="BM843" s="55"/>
      <c r="BN843" s="55"/>
      <c r="BO843" s="55"/>
      <c r="BP843" s="55"/>
      <c r="BQ843" s="55"/>
      <c r="BR843" s="55"/>
      <c r="BS843" s="55"/>
      <c r="BT843" s="55"/>
      <c r="BU843" s="55"/>
      <c r="BV843" s="55"/>
      <c r="BW843" s="55"/>
      <c r="BX843" s="55"/>
      <c r="BY843" s="55"/>
      <c r="BZ843" s="55"/>
      <c r="CA843" s="55"/>
      <c r="CB843" s="55"/>
      <c r="CC843" s="55"/>
      <c r="CD843" s="55"/>
      <c r="CE843" s="55"/>
      <c r="CF843" s="55"/>
      <c r="CG843" s="55"/>
      <c r="CH843" s="55"/>
      <c r="CI843" s="55"/>
      <c r="CJ843" s="55"/>
      <c r="CK843" s="55"/>
      <c r="CL843" s="55"/>
      <c r="CM843" s="55"/>
      <c r="CN843" s="55"/>
      <c r="CO843" s="55"/>
      <c r="CP843" s="55"/>
      <c r="CQ843" s="55"/>
      <c r="CR843" s="55"/>
      <c r="CS843" s="55"/>
      <c r="CT843" s="55"/>
      <c r="CU843" s="55"/>
      <c r="CV843" s="55"/>
      <c r="CW843" s="55"/>
      <c r="CX843" s="55"/>
      <c r="CY843" s="55"/>
      <c r="CZ843" s="55"/>
      <c r="DA843" s="55"/>
      <c r="DB843" s="55"/>
      <c r="DC843" s="55"/>
      <c r="DD843" s="55"/>
      <c r="DE843" s="55"/>
      <c r="DF843" s="55"/>
      <c r="DG843" s="55"/>
      <c r="DH843" s="55"/>
      <c r="DI843" s="55"/>
      <c r="DJ843" s="55"/>
      <c r="DK843" s="55"/>
      <c r="DL843" s="55"/>
      <c r="DM843" s="55"/>
      <c r="DN843" s="55"/>
      <c r="DO843" s="55"/>
      <c r="DP843" s="55"/>
      <c r="DQ843" s="55"/>
      <c r="DR843" s="55"/>
      <c r="DS843" s="55"/>
      <c r="DT843" s="55"/>
      <c r="DU843" s="55"/>
      <c r="DV843" s="55"/>
      <c r="DW843" s="55"/>
      <c r="DX843" s="55"/>
      <c r="DY843" s="55"/>
      <c r="DZ843" s="55"/>
      <c r="EA843" s="55"/>
      <c r="EB843" s="55"/>
      <c r="EC843" s="55"/>
      <c r="ED843" s="55"/>
      <c r="EE843" s="55"/>
      <c r="EF843" s="55"/>
      <c r="EG843" s="55"/>
      <c r="EH843" s="55"/>
      <c r="EI843" s="55"/>
      <c r="EJ843" s="55"/>
      <c r="EK843" s="55"/>
      <c r="EL843" s="55"/>
      <c r="EM843" s="55"/>
      <c r="EN843" s="55"/>
    </row>
    <row r="844" spans="1:144" s="82" customFormat="1" ht="12.75" customHeight="1" x14ac:dyDescent="0.2">
      <c r="A844" s="55"/>
      <c r="B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  <c r="BA844" s="55"/>
      <c r="BB844" s="55"/>
      <c r="BC844" s="55"/>
      <c r="BD844" s="55"/>
      <c r="BE844" s="55"/>
      <c r="BF844" s="55"/>
      <c r="BG844" s="55"/>
      <c r="BH844" s="55"/>
      <c r="BI844" s="55"/>
      <c r="BJ844" s="55"/>
      <c r="BK844" s="55"/>
      <c r="BL844" s="55"/>
      <c r="BM844" s="55"/>
      <c r="BN844" s="55"/>
      <c r="BO844" s="55"/>
      <c r="BP844" s="55"/>
      <c r="BQ844" s="55"/>
      <c r="BR844" s="55"/>
      <c r="BS844" s="55"/>
      <c r="BT844" s="55"/>
      <c r="BU844" s="55"/>
      <c r="BV844" s="55"/>
      <c r="BW844" s="55"/>
      <c r="BX844" s="55"/>
      <c r="BY844" s="55"/>
      <c r="BZ844" s="55"/>
      <c r="CA844" s="55"/>
      <c r="CB844" s="55"/>
      <c r="CC844" s="55"/>
      <c r="CD844" s="55"/>
      <c r="CE844" s="55"/>
      <c r="CF844" s="55"/>
      <c r="CG844" s="55"/>
      <c r="CH844" s="55"/>
      <c r="CI844" s="55"/>
      <c r="CJ844" s="55"/>
      <c r="CK844" s="55"/>
      <c r="CL844" s="55"/>
      <c r="CM844" s="55"/>
      <c r="CN844" s="55"/>
      <c r="CO844" s="55"/>
      <c r="CP844" s="55"/>
      <c r="CQ844" s="55"/>
      <c r="CR844" s="55"/>
      <c r="CS844" s="55"/>
      <c r="CT844" s="55"/>
      <c r="CU844" s="55"/>
      <c r="CV844" s="55"/>
      <c r="CW844" s="55"/>
      <c r="CX844" s="55"/>
      <c r="CY844" s="55"/>
      <c r="CZ844" s="55"/>
      <c r="DA844" s="55"/>
      <c r="DB844" s="55"/>
      <c r="DC844" s="55"/>
      <c r="DD844" s="55"/>
      <c r="DE844" s="55"/>
      <c r="DF844" s="55"/>
      <c r="DG844" s="55"/>
      <c r="DH844" s="55"/>
      <c r="DI844" s="55"/>
      <c r="DJ844" s="55"/>
      <c r="DK844" s="55"/>
      <c r="DL844" s="55"/>
      <c r="DM844" s="55"/>
      <c r="DN844" s="55"/>
      <c r="DO844" s="55"/>
      <c r="DP844" s="55"/>
      <c r="DQ844" s="55"/>
      <c r="DR844" s="55"/>
      <c r="DS844" s="55"/>
      <c r="DT844" s="55"/>
      <c r="DU844" s="55"/>
      <c r="DV844" s="55"/>
      <c r="DW844" s="55"/>
      <c r="DX844" s="55"/>
      <c r="DY844" s="55"/>
      <c r="DZ844" s="55"/>
      <c r="EA844" s="55"/>
      <c r="EB844" s="55"/>
      <c r="EC844" s="55"/>
      <c r="ED844" s="55"/>
      <c r="EE844" s="55"/>
      <c r="EF844" s="55"/>
      <c r="EG844" s="55"/>
      <c r="EH844" s="55"/>
      <c r="EI844" s="55"/>
      <c r="EJ844" s="55"/>
      <c r="EK844" s="55"/>
      <c r="EL844" s="55"/>
      <c r="EM844" s="55"/>
      <c r="EN844" s="55"/>
    </row>
    <row r="845" spans="1:144" s="82" customFormat="1" ht="12.75" customHeight="1" x14ac:dyDescent="0.2">
      <c r="A845" s="55"/>
      <c r="B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  <c r="BG845" s="55"/>
      <c r="BH845" s="55"/>
      <c r="BI845" s="55"/>
      <c r="BJ845" s="55"/>
      <c r="BK845" s="55"/>
      <c r="BL845" s="55"/>
      <c r="BM845" s="55"/>
      <c r="BN845" s="55"/>
      <c r="BO845" s="55"/>
      <c r="BP845" s="55"/>
      <c r="BQ845" s="55"/>
      <c r="BR845" s="55"/>
      <c r="BS845" s="55"/>
      <c r="BT845" s="55"/>
      <c r="BU845" s="55"/>
      <c r="BV845" s="55"/>
      <c r="BW845" s="55"/>
      <c r="BX845" s="55"/>
      <c r="BY845" s="55"/>
      <c r="BZ845" s="55"/>
      <c r="CA845" s="55"/>
      <c r="CB845" s="55"/>
      <c r="CC845" s="55"/>
      <c r="CD845" s="55"/>
      <c r="CE845" s="55"/>
      <c r="CF845" s="55"/>
      <c r="CG845" s="55"/>
      <c r="CH845" s="55"/>
      <c r="CI845" s="55"/>
      <c r="CJ845" s="55"/>
      <c r="CK845" s="55"/>
      <c r="CL845" s="55"/>
      <c r="CM845" s="55"/>
      <c r="CN845" s="55"/>
      <c r="CO845" s="55"/>
      <c r="CP845" s="55"/>
      <c r="CQ845" s="55"/>
      <c r="CR845" s="55"/>
      <c r="CS845" s="55"/>
      <c r="CT845" s="55"/>
      <c r="CU845" s="55"/>
      <c r="CV845" s="55"/>
      <c r="CW845" s="55"/>
      <c r="CX845" s="55"/>
      <c r="CY845" s="55"/>
      <c r="CZ845" s="55"/>
      <c r="DA845" s="55"/>
      <c r="DB845" s="55"/>
      <c r="DC845" s="55"/>
      <c r="DD845" s="55"/>
      <c r="DE845" s="55"/>
      <c r="DF845" s="55"/>
      <c r="DG845" s="55"/>
      <c r="DH845" s="55"/>
      <c r="DI845" s="55"/>
      <c r="DJ845" s="55"/>
      <c r="DK845" s="55"/>
      <c r="DL845" s="55"/>
      <c r="DM845" s="55"/>
      <c r="DN845" s="55"/>
      <c r="DO845" s="55"/>
      <c r="DP845" s="55"/>
      <c r="DQ845" s="55"/>
      <c r="DR845" s="55"/>
      <c r="DS845" s="55"/>
      <c r="DT845" s="55"/>
      <c r="DU845" s="55"/>
      <c r="DV845" s="55"/>
      <c r="DW845" s="55"/>
      <c r="DX845" s="55"/>
      <c r="DY845" s="55"/>
      <c r="DZ845" s="55"/>
      <c r="EA845" s="55"/>
      <c r="EB845" s="55"/>
      <c r="EC845" s="55"/>
      <c r="ED845" s="55"/>
      <c r="EE845" s="55"/>
      <c r="EF845" s="55"/>
      <c r="EG845" s="55"/>
      <c r="EH845" s="55"/>
      <c r="EI845" s="55"/>
      <c r="EJ845" s="55"/>
      <c r="EK845" s="55"/>
      <c r="EL845" s="55"/>
      <c r="EM845" s="55"/>
      <c r="EN845" s="55"/>
    </row>
    <row r="846" spans="1:144" s="82" customFormat="1" ht="12.75" customHeight="1" x14ac:dyDescent="0.2">
      <c r="A846" s="55"/>
      <c r="B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55"/>
      <c r="BO846" s="55"/>
      <c r="BP846" s="55"/>
      <c r="BQ846" s="55"/>
      <c r="BR846" s="55"/>
      <c r="BS846" s="55"/>
      <c r="BT846" s="55"/>
      <c r="BU846" s="55"/>
      <c r="BV846" s="55"/>
      <c r="BW846" s="55"/>
      <c r="BX846" s="55"/>
      <c r="BY846" s="55"/>
      <c r="BZ846" s="55"/>
      <c r="CA846" s="55"/>
      <c r="CB846" s="55"/>
      <c r="CC846" s="55"/>
      <c r="CD846" s="55"/>
      <c r="CE846" s="55"/>
      <c r="CF846" s="55"/>
      <c r="CG846" s="55"/>
      <c r="CH846" s="55"/>
      <c r="CI846" s="55"/>
      <c r="CJ846" s="55"/>
      <c r="CK846" s="55"/>
      <c r="CL846" s="55"/>
      <c r="CM846" s="55"/>
      <c r="CN846" s="55"/>
      <c r="CO846" s="55"/>
      <c r="CP846" s="55"/>
      <c r="CQ846" s="55"/>
      <c r="CR846" s="55"/>
      <c r="CS846" s="55"/>
      <c r="CT846" s="55"/>
      <c r="CU846" s="55"/>
      <c r="CV846" s="55"/>
      <c r="CW846" s="55"/>
      <c r="CX846" s="55"/>
      <c r="CY846" s="55"/>
      <c r="CZ846" s="55"/>
      <c r="DA846" s="55"/>
      <c r="DB846" s="55"/>
      <c r="DC846" s="55"/>
      <c r="DD846" s="55"/>
      <c r="DE846" s="55"/>
      <c r="DF846" s="55"/>
      <c r="DG846" s="55"/>
      <c r="DH846" s="55"/>
      <c r="DI846" s="55"/>
      <c r="DJ846" s="55"/>
      <c r="DK846" s="55"/>
      <c r="DL846" s="55"/>
      <c r="DM846" s="55"/>
      <c r="DN846" s="55"/>
      <c r="DO846" s="55"/>
      <c r="DP846" s="55"/>
      <c r="DQ846" s="55"/>
      <c r="DR846" s="55"/>
      <c r="DS846" s="55"/>
      <c r="DT846" s="55"/>
      <c r="DU846" s="55"/>
      <c r="DV846" s="55"/>
      <c r="DW846" s="55"/>
      <c r="DX846" s="55"/>
      <c r="DY846" s="55"/>
      <c r="DZ846" s="55"/>
      <c r="EA846" s="55"/>
      <c r="EB846" s="55"/>
      <c r="EC846" s="55"/>
      <c r="ED846" s="55"/>
      <c r="EE846" s="55"/>
      <c r="EF846" s="55"/>
      <c r="EG846" s="55"/>
      <c r="EH846" s="55"/>
      <c r="EI846" s="55"/>
      <c r="EJ846" s="55"/>
      <c r="EK846" s="55"/>
      <c r="EL846" s="55"/>
      <c r="EM846" s="55"/>
      <c r="EN846" s="55"/>
    </row>
    <row r="847" spans="1:144" s="82" customFormat="1" ht="12.75" customHeight="1" x14ac:dyDescent="0.2">
      <c r="A847" s="55"/>
      <c r="B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  <c r="AX847" s="55"/>
      <c r="AY847" s="55"/>
      <c r="AZ847" s="55"/>
      <c r="BA847" s="55"/>
      <c r="BB847" s="55"/>
      <c r="BC847" s="55"/>
      <c r="BD847" s="55"/>
      <c r="BE847" s="55"/>
      <c r="BF847" s="55"/>
      <c r="BG847" s="55"/>
      <c r="BH847" s="55"/>
      <c r="BI847" s="55"/>
      <c r="BJ847" s="55"/>
      <c r="BK847" s="55"/>
      <c r="BL847" s="55"/>
      <c r="BM847" s="55"/>
      <c r="BN847" s="55"/>
      <c r="BO847" s="55"/>
      <c r="BP847" s="55"/>
      <c r="BQ847" s="55"/>
      <c r="BR847" s="55"/>
      <c r="BS847" s="55"/>
      <c r="BT847" s="55"/>
      <c r="BU847" s="55"/>
      <c r="BV847" s="55"/>
      <c r="BW847" s="55"/>
      <c r="BX847" s="55"/>
      <c r="BY847" s="55"/>
      <c r="BZ847" s="55"/>
      <c r="CA847" s="55"/>
      <c r="CB847" s="55"/>
      <c r="CC847" s="55"/>
      <c r="CD847" s="55"/>
      <c r="CE847" s="55"/>
      <c r="CF847" s="55"/>
      <c r="CG847" s="55"/>
      <c r="CH847" s="55"/>
      <c r="CI847" s="55"/>
      <c r="CJ847" s="55"/>
      <c r="CK847" s="55"/>
      <c r="CL847" s="55"/>
      <c r="CM847" s="55"/>
      <c r="CN847" s="55"/>
      <c r="CO847" s="55"/>
      <c r="CP847" s="55"/>
      <c r="CQ847" s="55"/>
      <c r="CR847" s="55"/>
      <c r="CS847" s="55"/>
      <c r="CT847" s="55"/>
      <c r="CU847" s="55"/>
      <c r="CV847" s="55"/>
      <c r="CW847" s="55"/>
      <c r="CX847" s="55"/>
      <c r="CY847" s="55"/>
      <c r="CZ847" s="55"/>
      <c r="DA847" s="55"/>
      <c r="DB847" s="55"/>
      <c r="DC847" s="55"/>
      <c r="DD847" s="55"/>
      <c r="DE847" s="55"/>
      <c r="DF847" s="55"/>
      <c r="DG847" s="55"/>
      <c r="DH847" s="55"/>
      <c r="DI847" s="55"/>
      <c r="DJ847" s="55"/>
      <c r="DK847" s="55"/>
      <c r="DL847" s="55"/>
      <c r="DM847" s="55"/>
      <c r="DN847" s="55"/>
      <c r="DO847" s="55"/>
      <c r="DP847" s="55"/>
      <c r="DQ847" s="55"/>
      <c r="DR847" s="55"/>
      <c r="DS847" s="55"/>
      <c r="DT847" s="55"/>
      <c r="DU847" s="55"/>
      <c r="DV847" s="55"/>
      <c r="DW847" s="55"/>
      <c r="DX847" s="55"/>
      <c r="DY847" s="55"/>
      <c r="DZ847" s="55"/>
      <c r="EA847" s="55"/>
      <c r="EB847" s="55"/>
      <c r="EC847" s="55"/>
      <c r="ED847" s="55"/>
      <c r="EE847" s="55"/>
      <c r="EF847" s="55"/>
      <c r="EG847" s="55"/>
      <c r="EH847" s="55"/>
      <c r="EI847" s="55"/>
      <c r="EJ847" s="55"/>
      <c r="EK847" s="55"/>
      <c r="EL847" s="55"/>
      <c r="EM847" s="55"/>
      <c r="EN847" s="55"/>
    </row>
    <row r="848" spans="1:144" s="82" customFormat="1" ht="12.75" customHeight="1" x14ac:dyDescent="0.2">
      <c r="A848" s="55"/>
      <c r="B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  <c r="AX848" s="55"/>
      <c r="AY848" s="55"/>
      <c r="AZ848" s="55"/>
      <c r="BA848" s="55"/>
      <c r="BB848" s="55"/>
      <c r="BC848" s="55"/>
      <c r="BD848" s="55"/>
      <c r="BE848" s="55"/>
      <c r="BF848" s="55"/>
      <c r="BG848" s="55"/>
      <c r="BH848" s="55"/>
      <c r="BI848" s="55"/>
      <c r="BJ848" s="55"/>
      <c r="BK848" s="55"/>
      <c r="BL848" s="55"/>
      <c r="BM848" s="55"/>
      <c r="BN848" s="55"/>
      <c r="BO848" s="55"/>
      <c r="BP848" s="55"/>
      <c r="BQ848" s="55"/>
      <c r="BR848" s="55"/>
      <c r="BS848" s="55"/>
      <c r="BT848" s="55"/>
      <c r="BU848" s="55"/>
      <c r="BV848" s="55"/>
      <c r="BW848" s="55"/>
      <c r="BX848" s="55"/>
      <c r="BY848" s="55"/>
      <c r="BZ848" s="55"/>
      <c r="CA848" s="55"/>
      <c r="CB848" s="55"/>
      <c r="CC848" s="55"/>
      <c r="CD848" s="55"/>
      <c r="CE848" s="55"/>
      <c r="CF848" s="55"/>
      <c r="CG848" s="55"/>
      <c r="CH848" s="55"/>
      <c r="CI848" s="55"/>
      <c r="CJ848" s="55"/>
      <c r="CK848" s="55"/>
      <c r="CL848" s="55"/>
      <c r="CM848" s="55"/>
      <c r="CN848" s="55"/>
      <c r="CO848" s="55"/>
      <c r="CP848" s="55"/>
      <c r="CQ848" s="55"/>
      <c r="CR848" s="55"/>
      <c r="CS848" s="55"/>
      <c r="CT848" s="55"/>
      <c r="CU848" s="55"/>
      <c r="CV848" s="55"/>
      <c r="CW848" s="55"/>
      <c r="CX848" s="55"/>
      <c r="CY848" s="55"/>
      <c r="CZ848" s="55"/>
      <c r="DA848" s="55"/>
      <c r="DB848" s="55"/>
      <c r="DC848" s="55"/>
      <c r="DD848" s="55"/>
      <c r="DE848" s="55"/>
      <c r="DF848" s="55"/>
      <c r="DG848" s="55"/>
      <c r="DH848" s="55"/>
      <c r="DI848" s="55"/>
      <c r="DJ848" s="55"/>
      <c r="DK848" s="55"/>
      <c r="DL848" s="55"/>
      <c r="DM848" s="55"/>
      <c r="DN848" s="55"/>
      <c r="DO848" s="55"/>
      <c r="DP848" s="55"/>
      <c r="DQ848" s="55"/>
      <c r="DR848" s="55"/>
      <c r="DS848" s="55"/>
      <c r="DT848" s="55"/>
      <c r="DU848" s="55"/>
      <c r="DV848" s="55"/>
      <c r="DW848" s="55"/>
      <c r="DX848" s="55"/>
      <c r="DY848" s="55"/>
      <c r="DZ848" s="55"/>
      <c r="EA848" s="55"/>
      <c r="EB848" s="55"/>
      <c r="EC848" s="55"/>
      <c r="ED848" s="55"/>
      <c r="EE848" s="55"/>
      <c r="EF848" s="55"/>
      <c r="EG848" s="55"/>
      <c r="EH848" s="55"/>
      <c r="EI848" s="55"/>
      <c r="EJ848" s="55"/>
      <c r="EK848" s="55"/>
      <c r="EL848" s="55"/>
      <c r="EM848" s="55"/>
      <c r="EN848" s="55"/>
    </row>
    <row r="849" spans="1:144" s="82" customFormat="1" ht="12.75" customHeight="1" x14ac:dyDescent="0.2">
      <c r="A849" s="55"/>
      <c r="B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  <c r="AK849" s="55"/>
      <c r="AL849" s="55"/>
      <c r="AM849" s="55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  <c r="AX849" s="55"/>
      <c r="AY849" s="55"/>
      <c r="AZ849" s="55"/>
      <c r="BA849" s="55"/>
      <c r="BB849" s="55"/>
      <c r="BC849" s="55"/>
      <c r="BD849" s="55"/>
      <c r="BE849" s="55"/>
      <c r="BF849" s="55"/>
      <c r="BG849" s="55"/>
      <c r="BH849" s="55"/>
      <c r="BI849" s="55"/>
      <c r="BJ849" s="55"/>
      <c r="BK849" s="55"/>
      <c r="BL849" s="55"/>
      <c r="BM849" s="55"/>
      <c r="BN849" s="55"/>
      <c r="BO849" s="55"/>
      <c r="BP849" s="55"/>
      <c r="BQ849" s="55"/>
      <c r="BR849" s="55"/>
      <c r="BS849" s="55"/>
      <c r="BT849" s="55"/>
      <c r="BU849" s="55"/>
      <c r="BV849" s="55"/>
      <c r="BW849" s="55"/>
      <c r="BX849" s="55"/>
      <c r="BY849" s="55"/>
      <c r="BZ849" s="55"/>
      <c r="CA849" s="55"/>
      <c r="CB849" s="55"/>
      <c r="CC849" s="55"/>
      <c r="CD849" s="55"/>
      <c r="CE849" s="55"/>
      <c r="CF849" s="55"/>
      <c r="CG849" s="55"/>
      <c r="CH849" s="55"/>
      <c r="CI849" s="55"/>
      <c r="CJ849" s="55"/>
      <c r="CK849" s="55"/>
      <c r="CL849" s="55"/>
      <c r="CM849" s="55"/>
      <c r="CN849" s="55"/>
      <c r="CO849" s="55"/>
      <c r="CP849" s="55"/>
      <c r="CQ849" s="55"/>
      <c r="CR849" s="55"/>
      <c r="CS849" s="55"/>
      <c r="CT849" s="55"/>
      <c r="CU849" s="55"/>
      <c r="CV849" s="55"/>
      <c r="CW849" s="55"/>
      <c r="CX849" s="55"/>
      <c r="CY849" s="55"/>
      <c r="CZ849" s="55"/>
      <c r="DA849" s="55"/>
      <c r="DB849" s="55"/>
      <c r="DC849" s="55"/>
      <c r="DD849" s="55"/>
      <c r="DE849" s="55"/>
      <c r="DF849" s="55"/>
      <c r="DG849" s="55"/>
      <c r="DH849" s="55"/>
      <c r="DI849" s="55"/>
      <c r="DJ849" s="55"/>
      <c r="DK849" s="55"/>
      <c r="DL849" s="55"/>
      <c r="DM849" s="55"/>
      <c r="DN849" s="55"/>
      <c r="DO849" s="55"/>
      <c r="DP849" s="55"/>
      <c r="DQ849" s="55"/>
      <c r="DR849" s="55"/>
      <c r="DS849" s="55"/>
      <c r="DT849" s="55"/>
      <c r="DU849" s="55"/>
      <c r="DV849" s="55"/>
      <c r="DW849" s="55"/>
      <c r="DX849" s="55"/>
      <c r="DY849" s="55"/>
      <c r="DZ849" s="55"/>
      <c r="EA849" s="55"/>
      <c r="EB849" s="55"/>
      <c r="EC849" s="55"/>
      <c r="ED849" s="55"/>
      <c r="EE849" s="55"/>
      <c r="EF849" s="55"/>
      <c r="EG849" s="55"/>
      <c r="EH849" s="55"/>
      <c r="EI849" s="55"/>
      <c r="EJ849" s="55"/>
      <c r="EK849" s="55"/>
      <c r="EL849" s="55"/>
      <c r="EM849" s="55"/>
      <c r="EN849" s="55"/>
    </row>
    <row r="850" spans="1:144" s="82" customFormat="1" ht="12.75" customHeight="1" x14ac:dyDescent="0.2">
      <c r="A850" s="55"/>
      <c r="B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  <c r="AK850" s="55"/>
      <c r="AL850" s="55"/>
      <c r="AM850" s="55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  <c r="BA850" s="55"/>
      <c r="BB850" s="55"/>
      <c r="BC850" s="55"/>
      <c r="BD850" s="55"/>
      <c r="BE850" s="55"/>
      <c r="BF850" s="55"/>
      <c r="BG850" s="55"/>
      <c r="BH850" s="55"/>
      <c r="BI850" s="55"/>
      <c r="BJ850" s="55"/>
      <c r="BK850" s="55"/>
      <c r="BL850" s="55"/>
      <c r="BM850" s="55"/>
      <c r="BN850" s="55"/>
      <c r="BO850" s="55"/>
      <c r="BP850" s="55"/>
      <c r="BQ850" s="55"/>
      <c r="BR850" s="55"/>
      <c r="BS850" s="55"/>
      <c r="BT850" s="55"/>
      <c r="BU850" s="55"/>
      <c r="BV850" s="55"/>
      <c r="BW850" s="55"/>
      <c r="BX850" s="55"/>
      <c r="BY850" s="55"/>
      <c r="BZ850" s="55"/>
      <c r="CA850" s="55"/>
      <c r="CB850" s="55"/>
      <c r="CC850" s="55"/>
      <c r="CD850" s="55"/>
      <c r="CE850" s="55"/>
      <c r="CF850" s="55"/>
      <c r="CG850" s="55"/>
      <c r="CH850" s="55"/>
      <c r="CI850" s="55"/>
      <c r="CJ850" s="55"/>
      <c r="CK850" s="55"/>
      <c r="CL850" s="55"/>
      <c r="CM850" s="55"/>
      <c r="CN850" s="55"/>
      <c r="CO850" s="55"/>
      <c r="CP850" s="55"/>
      <c r="CQ850" s="55"/>
      <c r="CR850" s="55"/>
      <c r="CS850" s="55"/>
      <c r="CT850" s="55"/>
      <c r="CU850" s="55"/>
      <c r="CV850" s="55"/>
      <c r="CW850" s="55"/>
      <c r="CX850" s="55"/>
      <c r="CY850" s="55"/>
      <c r="CZ850" s="55"/>
      <c r="DA850" s="55"/>
      <c r="DB850" s="55"/>
      <c r="DC850" s="55"/>
      <c r="DD850" s="55"/>
      <c r="DE850" s="55"/>
      <c r="DF850" s="55"/>
      <c r="DG850" s="55"/>
      <c r="DH850" s="55"/>
      <c r="DI850" s="55"/>
      <c r="DJ850" s="55"/>
      <c r="DK850" s="55"/>
      <c r="DL850" s="55"/>
      <c r="DM850" s="55"/>
      <c r="DN850" s="55"/>
      <c r="DO850" s="55"/>
      <c r="DP850" s="55"/>
      <c r="DQ850" s="55"/>
      <c r="DR850" s="55"/>
      <c r="DS850" s="55"/>
      <c r="DT850" s="55"/>
      <c r="DU850" s="55"/>
      <c r="DV850" s="55"/>
      <c r="DW850" s="55"/>
      <c r="DX850" s="55"/>
      <c r="DY850" s="55"/>
      <c r="DZ850" s="55"/>
      <c r="EA850" s="55"/>
      <c r="EB850" s="55"/>
      <c r="EC850" s="55"/>
      <c r="ED850" s="55"/>
      <c r="EE850" s="55"/>
      <c r="EF850" s="55"/>
      <c r="EG850" s="55"/>
      <c r="EH850" s="55"/>
      <c r="EI850" s="55"/>
      <c r="EJ850" s="55"/>
      <c r="EK850" s="55"/>
      <c r="EL850" s="55"/>
      <c r="EM850" s="55"/>
      <c r="EN850" s="55"/>
    </row>
    <row r="851" spans="1:144" s="82" customFormat="1" ht="12.75" customHeight="1" x14ac:dyDescent="0.2">
      <c r="A851" s="55"/>
      <c r="B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  <c r="AK851" s="55"/>
      <c r="AL851" s="55"/>
      <c r="AM851" s="55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55"/>
      <c r="BO851" s="55"/>
      <c r="BP851" s="55"/>
      <c r="BQ851" s="55"/>
      <c r="BR851" s="55"/>
      <c r="BS851" s="55"/>
      <c r="BT851" s="55"/>
      <c r="BU851" s="55"/>
      <c r="BV851" s="55"/>
      <c r="BW851" s="55"/>
      <c r="BX851" s="55"/>
      <c r="BY851" s="55"/>
      <c r="BZ851" s="55"/>
      <c r="CA851" s="55"/>
      <c r="CB851" s="55"/>
      <c r="CC851" s="55"/>
      <c r="CD851" s="55"/>
      <c r="CE851" s="55"/>
      <c r="CF851" s="55"/>
      <c r="CG851" s="55"/>
      <c r="CH851" s="55"/>
      <c r="CI851" s="55"/>
      <c r="CJ851" s="55"/>
      <c r="CK851" s="55"/>
      <c r="CL851" s="55"/>
      <c r="CM851" s="55"/>
      <c r="CN851" s="55"/>
      <c r="CO851" s="55"/>
      <c r="CP851" s="55"/>
      <c r="CQ851" s="55"/>
      <c r="CR851" s="55"/>
      <c r="CS851" s="55"/>
      <c r="CT851" s="55"/>
      <c r="CU851" s="55"/>
      <c r="CV851" s="55"/>
      <c r="CW851" s="55"/>
      <c r="CX851" s="55"/>
      <c r="CY851" s="55"/>
      <c r="CZ851" s="55"/>
      <c r="DA851" s="55"/>
      <c r="DB851" s="55"/>
      <c r="DC851" s="55"/>
      <c r="DD851" s="55"/>
      <c r="DE851" s="55"/>
      <c r="DF851" s="55"/>
      <c r="DG851" s="55"/>
      <c r="DH851" s="55"/>
      <c r="DI851" s="55"/>
      <c r="DJ851" s="55"/>
      <c r="DK851" s="55"/>
      <c r="DL851" s="55"/>
      <c r="DM851" s="55"/>
      <c r="DN851" s="55"/>
      <c r="DO851" s="55"/>
      <c r="DP851" s="55"/>
      <c r="DQ851" s="55"/>
      <c r="DR851" s="55"/>
      <c r="DS851" s="55"/>
      <c r="DT851" s="55"/>
      <c r="DU851" s="55"/>
      <c r="DV851" s="55"/>
      <c r="DW851" s="55"/>
      <c r="DX851" s="55"/>
      <c r="DY851" s="55"/>
      <c r="DZ851" s="55"/>
      <c r="EA851" s="55"/>
      <c r="EB851" s="55"/>
      <c r="EC851" s="55"/>
      <c r="ED851" s="55"/>
      <c r="EE851" s="55"/>
      <c r="EF851" s="55"/>
      <c r="EG851" s="55"/>
      <c r="EH851" s="55"/>
      <c r="EI851" s="55"/>
      <c r="EJ851" s="55"/>
      <c r="EK851" s="55"/>
      <c r="EL851" s="55"/>
      <c r="EM851" s="55"/>
      <c r="EN851" s="55"/>
    </row>
    <row r="852" spans="1:144" s="82" customFormat="1" ht="12.75" customHeight="1" x14ac:dyDescent="0.2">
      <c r="A852" s="55"/>
      <c r="B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55"/>
      <c r="BO852" s="55"/>
      <c r="BP852" s="55"/>
      <c r="BQ852" s="55"/>
      <c r="BR852" s="55"/>
      <c r="BS852" s="55"/>
      <c r="BT852" s="55"/>
      <c r="BU852" s="55"/>
      <c r="BV852" s="55"/>
      <c r="BW852" s="55"/>
      <c r="BX852" s="55"/>
      <c r="BY852" s="55"/>
      <c r="BZ852" s="55"/>
      <c r="CA852" s="55"/>
      <c r="CB852" s="55"/>
      <c r="CC852" s="55"/>
      <c r="CD852" s="55"/>
      <c r="CE852" s="55"/>
      <c r="CF852" s="55"/>
      <c r="CG852" s="55"/>
      <c r="CH852" s="55"/>
      <c r="CI852" s="55"/>
      <c r="CJ852" s="55"/>
      <c r="CK852" s="55"/>
      <c r="CL852" s="55"/>
      <c r="CM852" s="55"/>
      <c r="CN852" s="55"/>
      <c r="CO852" s="55"/>
      <c r="CP852" s="55"/>
      <c r="CQ852" s="55"/>
      <c r="CR852" s="55"/>
      <c r="CS852" s="55"/>
      <c r="CT852" s="55"/>
      <c r="CU852" s="55"/>
      <c r="CV852" s="55"/>
      <c r="CW852" s="55"/>
      <c r="CX852" s="55"/>
      <c r="CY852" s="55"/>
      <c r="CZ852" s="55"/>
      <c r="DA852" s="55"/>
      <c r="DB852" s="55"/>
      <c r="DC852" s="55"/>
      <c r="DD852" s="55"/>
      <c r="DE852" s="55"/>
      <c r="DF852" s="55"/>
      <c r="DG852" s="55"/>
      <c r="DH852" s="55"/>
      <c r="DI852" s="55"/>
      <c r="DJ852" s="55"/>
      <c r="DK852" s="55"/>
      <c r="DL852" s="55"/>
      <c r="DM852" s="55"/>
      <c r="DN852" s="55"/>
      <c r="DO852" s="55"/>
      <c r="DP852" s="55"/>
      <c r="DQ852" s="55"/>
      <c r="DR852" s="55"/>
      <c r="DS852" s="55"/>
      <c r="DT852" s="55"/>
      <c r="DU852" s="55"/>
      <c r="DV852" s="55"/>
      <c r="DW852" s="55"/>
      <c r="DX852" s="55"/>
      <c r="DY852" s="55"/>
      <c r="DZ852" s="55"/>
      <c r="EA852" s="55"/>
      <c r="EB852" s="55"/>
      <c r="EC852" s="55"/>
      <c r="ED852" s="55"/>
      <c r="EE852" s="55"/>
      <c r="EF852" s="55"/>
      <c r="EG852" s="55"/>
      <c r="EH852" s="55"/>
      <c r="EI852" s="55"/>
      <c r="EJ852" s="55"/>
      <c r="EK852" s="55"/>
      <c r="EL852" s="55"/>
      <c r="EM852" s="55"/>
      <c r="EN852" s="55"/>
    </row>
    <row r="853" spans="1:144" s="82" customFormat="1" ht="12.75" customHeight="1" x14ac:dyDescent="0.2">
      <c r="A853" s="55"/>
      <c r="B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  <c r="CD853" s="55"/>
      <c r="CE853" s="55"/>
      <c r="CF853" s="55"/>
      <c r="CG853" s="55"/>
      <c r="CH853" s="55"/>
      <c r="CI853" s="55"/>
      <c r="CJ853" s="55"/>
      <c r="CK853" s="55"/>
      <c r="CL853" s="55"/>
      <c r="CM853" s="55"/>
      <c r="CN853" s="55"/>
      <c r="CO853" s="55"/>
      <c r="CP853" s="55"/>
      <c r="CQ853" s="55"/>
      <c r="CR853" s="55"/>
      <c r="CS853" s="55"/>
      <c r="CT853" s="55"/>
      <c r="CU853" s="55"/>
      <c r="CV853" s="55"/>
      <c r="CW853" s="55"/>
      <c r="CX853" s="55"/>
      <c r="CY853" s="55"/>
      <c r="CZ853" s="55"/>
      <c r="DA853" s="55"/>
      <c r="DB853" s="55"/>
      <c r="DC853" s="55"/>
      <c r="DD853" s="55"/>
      <c r="DE853" s="55"/>
      <c r="DF853" s="55"/>
      <c r="DG853" s="55"/>
      <c r="DH853" s="55"/>
      <c r="DI853" s="55"/>
      <c r="DJ853" s="55"/>
      <c r="DK853" s="55"/>
      <c r="DL853" s="55"/>
      <c r="DM853" s="55"/>
      <c r="DN853" s="55"/>
      <c r="DO853" s="55"/>
      <c r="DP853" s="55"/>
      <c r="DQ853" s="55"/>
      <c r="DR853" s="55"/>
      <c r="DS853" s="55"/>
      <c r="DT853" s="55"/>
      <c r="DU853" s="55"/>
      <c r="DV853" s="55"/>
      <c r="DW853" s="55"/>
      <c r="DX853" s="55"/>
      <c r="DY853" s="55"/>
      <c r="DZ853" s="55"/>
      <c r="EA853" s="55"/>
      <c r="EB853" s="55"/>
      <c r="EC853" s="55"/>
      <c r="ED853" s="55"/>
      <c r="EE853" s="55"/>
      <c r="EF853" s="55"/>
      <c r="EG853" s="55"/>
      <c r="EH853" s="55"/>
      <c r="EI853" s="55"/>
      <c r="EJ853" s="55"/>
      <c r="EK853" s="55"/>
      <c r="EL853" s="55"/>
      <c r="EM853" s="55"/>
      <c r="EN853" s="55"/>
    </row>
    <row r="854" spans="1:144" s="82" customFormat="1" ht="12.75" customHeight="1" x14ac:dyDescent="0.2">
      <c r="A854" s="55"/>
      <c r="B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55"/>
      <c r="BO854" s="55"/>
      <c r="BP854" s="55"/>
      <c r="BQ854" s="55"/>
      <c r="BR854" s="55"/>
      <c r="BS854" s="55"/>
      <c r="BT854" s="55"/>
      <c r="BU854" s="55"/>
      <c r="BV854" s="55"/>
      <c r="BW854" s="55"/>
      <c r="BX854" s="55"/>
      <c r="BY854" s="55"/>
      <c r="BZ854" s="55"/>
      <c r="CA854" s="55"/>
      <c r="CB854" s="55"/>
      <c r="CC854" s="55"/>
      <c r="CD854" s="55"/>
      <c r="CE854" s="55"/>
      <c r="CF854" s="55"/>
      <c r="CG854" s="55"/>
      <c r="CH854" s="55"/>
      <c r="CI854" s="55"/>
      <c r="CJ854" s="55"/>
      <c r="CK854" s="55"/>
      <c r="CL854" s="55"/>
      <c r="CM854" s="55"/>
      <c r="CN854" s="55"/>
      <c r="CO854" s="55"/>
      <c r="CP854" s="55"/>
      <c r="CQ854" s="55"/>
      <c r="CR854" s="55"/>
      <c r="CS854" s="55"/>
      <c r="CT854" s="55"/>
      <c r="CU854" s="55"/>
      <c r="CV854" s="55"/>
      <c r="CW854" s="55"/>
      <c r="CX854" s="55"/>
      <c r="CY854" s="55"/>
      <c r="CZ854" s="55"/>
      <c r="DA854" s="55"/>
      <c r="DB854" s="55"/>
      <c r="DC854" s="55"/>
      <c r="DD854" s="55"/>
      <c r="DE854" s="55"/>
      <c r="DF854" s="55"/>
      <c r="DG854" s="55"/>
      <c r="DH854" s="55"/>
      <c r="DI854" s="55"/>
      <c r="DJ854" s="55"/>
      <c r="DK854" s="55"/>
      <c r="DL854" s="55"/>
      <c r="DM854" s="55"/>
      <c r="DN854" s="55"/>
      <c r="DO854" s="55"/>
      <c r="DP854" s="55"/>
      <c r="DQ854" s="55"/>
      <c r="DR854" s="55"/>
      <c r="DS854" s="55"/>
      <c r="DT854" s="55"/>
      <c r="DU854" s="55"/>
      <c r="DV854" s="55"/>
      <c r="DW854" s="55"/>
      <c r="DX854" s="55"/>
      <c r="DY854" s="55"/>
      <c r="DZ854" s="55"/>
      <c r="EA854" s="55"/>
      <c r="EB854" s="55"/>
      <c r="EC854" s="55"/>
      <c r="ED854" s="55"/>
      <c r="EE854" s="55"/>
      <c r="EF854" s="55"/>
      <c r="EG854" s="55"/>
      <c r="EH854" s="55"/>
      <c r="EI854" s="55"/>
      <c r="EJ854" s="55"/>
      <c r="EK854" s="55"/>
      <c r="EL854" s="55"/>
      <c r="EM854" s="55"/>
      <c r="EN854" s="55"/>
    </row>
    <row r="855" spans="1:144" s="82" customFormat="1" ht="12.75" customHeight="1" x14ac:dyDescent="0.2">
      <c r="A855" s="55"/>
      <c r="B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  <c r="CD855" s="55"/>
      <c r="CE855" s="55"/>
      <c r="CF855" s="55"/>
      <c r="CG855" s="55"/>
      <c r="CH855" s="55"/>
      <c r="CI855" s="55"/>
      <c r="CJ855" s="55"/>
      <c r="CK855" s="55"/>
      <c r="CL855" s="55"/>
      <c r="CM855" s="55"/>
      <c r="CN855" s="55"/>
      <c r="CO855" s="55"/>
      <c r="CP855" s="55"/>
      <c r="CQ855" s="55"/>
      <c r="CR855" s="55"/>
      <c r="CS855" s="55"/>
      <c r="CT855" s="55"/>
      <c r="CU855" s="55"/>
      <c r="CV855" s="55"/>
      <c r="CW855" s="55"/>
      <c r="CX855" s="55"/>
      <c r="CY855" s="55"/>
      <c r="CZ855" s="55"/>
      <c r="DA855" s="55"/>
      <c r="DB855" s="55"/>
      <c r="DC855" s="55"/>
      <c r="DD855" s="55"/>
      <c r="DE855" s="55"/>
      <c r="DF855" s="55"/>
      <c r="DG855" s="55"/>
      <c r="DH855" s="55"/>
      <c r="DI855" s="55"/>
      <c r="DJ855" s="55"/>
      <c r="DK855" s="55"/>
      <c r="DL855" s="55"/>
      <c r="DM855" s="55"/>
      <c r="DN855" s="55"/>
      <c r="DO855" s="55"/>
      <c r="DP855" s="55"/>
      <c r="DQ855" s="55"/>
      <c r="DR855" s="55"/>
      <c r="DS855" s="55"/>
      <c r="DT855" s="55"/>
      <c r="DU855" s="55"/>
      <c r="DV855" s="55"/>
      <c r="DW855" s="55"/>
      <c r="DX855" s="55"/>
      <c r="DY855" s="55"/>
      <c r="DZ855" s="55"/>
      <c r="EA855" s="55"/>
      <c r="EB855" s="55"/>
      <c r="EC855" s="55"/>
      <c r="ED855" s="55"/>
      <c r="EE855" s="55"/>
      <c r="EF855" s="55"/>
      <c r="EG855" s="55"/>
      <c r="EH855" s="55"/>
      <c r="EI855" s="55"/>
      <c r="EJ855" s="55"/>
      <c r="EK855" s="55"/>
      <c r="EL855" s="55"/>
      <c r="EM855" s="55"/>
      <c r="EN855" s="55"/>
    </row>
    <row r="856" spans="1:144" s="82" customFormat="1" ht="12.75" customHeight="1" x14ac:dyDescent="0.2">
      <c r="A856" s="55"/>
      <c r="B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  <c r="CD856" s="55"/>
      <c r="CE856" s="55"/>
      <c r="CF856" s="55"/>
      <c r="CG856" s="55"/>
      <c r="CH856" s="55"/>
      <c r="CI856" s="55"/>
      <c r="CJ856" s="55"/>
      <c r="CK856" s="55"/>
      <c r="CL856" s="55"/>
      <c r="CM856" s="55"/>
      <c r="CN856" s="55"/>
      <c r="CO856" s="55"/>
      <c r="CP856" s="55"/>
      <c r="CQ856" s="55"/>
      <c r="CR856" s="55"/>
      <c r="CS856" s="55"/>
      <c r="CT856" s="55"/>
      <c r="CU856" s="55"/>
      <c r="CV856" s="55"/>
      <c r="CW856" s="55"/>
      <c r="CX856" s="55"/>
      <c r="CY856" s="55"/>
      <c r="CZ856" s="55"/>
      <c r="DA856" s="55"/>
      <c r="DB856" s="55"/>
      <c r="DC856" s="55"/>
      <c r="DD856" s="55"/>
      <c r="DE856" s="55"/>
      <c r="DF856" s="55"/>
      <c r="DG856" s="55"/>
      <c r="DH856" s="55"/>
      <c r="DI856" s="55"/>
      <c r="DJ856" s="55"/>
      <c r="DK856" s="55"/>
      <c r="DL856" s="55"/>
      <c r="DM856" s="55"/>
      <c r="DN856" s="55"/>
      <c r="DO856" s="55"/>
      <c r="DP856" s="55"/>
      <c r="DQ856" s="55"/>
      <c r="DR856" s="55"/>
      <c r="DS856" s="55"/>
      <c r="DT856" s="55"/>
      <c r="DU856" s="55"/>
      <c r="DV856" s="55"/>
      <c r="DW856" s="55"/>
      <c r="DX856" s="55"/>
      <c r="DY856" s="55"/>
      <c r="DZ856" s="55"/>
      <c r="EA856" s="55"/>
      <c r="EB856" s="55"/>
      <c r="EC856" s="55"/>
      <c r="ED856" s="55"/>
      <c r="EE856" s="55"/>
      <c r="EF856" s="55"/>
      <c r="EG856" s="55"/>
      <c r="EH856" s="55"/>
      <c r="EI856" s="55"/>
      <c r="EJ856" s="55"/>
      <c r="EK856" s="55"/>
      <c r="EL856" s="55"/>
      <c r="EM856" s="55"/>
      <c r="EN856" s="55"/>
    </row>
    <row r="857" spans="1:144" s="82" customFormat="1" ht="12.75" customHeight="1" x14ac:dyDescent="0.2">
      <c r="A857" s="55"/>
      <c r="B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  <c r="CH857" s="55"/>
      <c r="CI857" s="55"/>
      <c r="CJ857" s="55"/>
      <c r="CK857" s="55"/>
      <c r="CL857" s="55"/>
      <c r="CM857" s="55"/>
      <c r="CN857" s="55"/>
      <c r="CO857" s="55"/>
      <c r="CP857" s="55"/>
      <c r="CQ857" s="55"/>
      <c r="CR857" s="55"/>
      <c r="CS857" s="55"/>
      <c r="CT857" s="55"/>
      <c r="CU857" s="55"/>
      <c r="CV857" s="55"/>
      <c r="CW857" s="55"/>
      <c r="CX857" s="55"/>
      <c r="CY857" s="55"/>
      <c r="CZ857" s="55"/>
      <c r="DA857" s="55"/>
      <c r="DB857" s="55"/>
      <c r="DC857" s="55"/>
      <c r="DD857" s="55"/>
      <c r="DE857" s="55"/>
      <c r="DF857" s="55"/>
      <c r="DG857" s="55"/>
      <c r="DH857" s="55"/>
      <c r="DI857" s="55"/>
      <c r="DJ857" s="55"/>
      <c r="DK857" s="55"/>
      <c r="DL857" s="55"/>
      <c r="DM857" s="55"/>
      <c r="DN857" s="55"/>
      <c r="DO857" s="55"/>
      <c r="DP857" s="55"/>
      <c r="DQ857" s="55"/>
      <c r="DR857" s="55"/>
      <c r="DS857" s="55"/>
      <c r="DT857" s="55"/>
      <c r="DU857" s="55"/>
      <c r="DV857" s="55"/>
      <c r="DW857" s="55"/>
      <c r="DX857" s="55"/>
      <c r="DY857" s="55"/>
      <c r="DZ857" s="55"/>
      <c r="EA857" s="55"/>
      <c r="EB857" s="55"/>
      <c r="EC857" s="55"/>
      <c r="ED857" s="55"/>
      <c r="EE857" s="55"/>
      <c r="EF857" s="55"/>
      <c r="EG857" s="55"/>
      <c r="EH857" s="55"/>
      <c r="EI857" s="55"/>
      <c r="EJ857" s="55"/>
      <c r="EK857" s="55"/>
      <c r="EL857" s="55"/>
      <c r="EM857" s="55"/>
      <c r="EN857" s="55"/>
    </row>
    <row r="858" spans="1:144" s="82" customFormat="1" ht="12.75" customHeight="1" x14ac:dyDescent="0.2">
      <c r="A858" s="55"/>
      <c r="B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  <c r="CH858" s="55"/>
      <c r="CI858" s="55"/>
      <c r="CJ858" s="55"/>
      <c r="CK858" s="55"/>
      <c r="CL858" s="55"/>
      <c r="CM858" s="55"/>
      <c r="CN858" s="55"/>
      <c r="CO858" s="55"/>
      <c r="CP858" s="55"/>
      <c r="CQ858" s="55"/>
      <c r="CR858" s="55"/>
      <c r="CS858" s="55"/>
      <c r="CT858" s="55"/>
      <c r="CU858" s="55"/>
      <c r="CV858" s="55"/>
      <c r="CW858" s="55"/>
      <c r="CX858" s="55"/>
      <c r="CY858" s="55"/>
      <c r="CZ858" s="55"/>
      <c r="DA858" s="55"/>
      <c r="DB858" s="55"/>
      <c r="DC858" s="55"/>
      <c r="DD858" s="55"/>
      <c r="DE858" s="55"/>
      <c r="DF858" s="55"/>
      <c r="DG858" s="55"/>
      <c r="DH858" s="55"/>
      <c r="DI858" s="55"/>
      <c r="DJ858" s="55"/>
      <c r="DK858" s="55"/>
      <c r="DL858" s="55"/>
      <c r="DM858" s="55"/>
      <c r="DN858" s="55"/>
      <c r="DO858" s="55"/>
      <c r="DP858" s="55"/>
      <c r="DQ858" s="55"/>
      <c r="DR858" s="55"/>
      <c r="DS858" s="55"/>
      <c r="DT858" s="55"/>
      <c r="DU858" s="55"/>
      <c r="DV858" s="55"/>
      <c r="DW858" s="55"/>
      <c r="DX858" s="55"/>
      <c r="DY858" s="55"/>
      <c r="DZ858" s="55"/>
      <c r="EA858" s="55"/>
      <c r="EB858" s="55"/>
      <c r="EC858" s="55"/>
      <c r="ED858" s="55"/>
      <c r="EE858" s="55"/>
      <c r="EF858" s="55"/>
      <c r="EG858" s="55"/>
      <c r="EH858" s="55"/>
      <c r="EI858" s="55"/>
      <c r="EJ858" s="55"/>
      <c r="EK858" s="55"/>
      <c r="EL858" s="55"/>
      <c r="EM858" s="55"/>
      <c r="EN858" s="55"/>
    </row>
    <row r="859" spans="1:144" s="82" customFormat="1" ht="12.75" customHeight="1" x14ac:dyDescent="0.2">
      <c r="A859" s="55"/>
      <c r="B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  <c r="CD859" s="55"/>
      <c r="CE859" s="55"/>
      <c r="CF859" s="55"/>
      <c r="CG859" s="55"/>
      <c r="CH859" s="55"/>
      <c r="CI859" s="55"/>
      <c r="CJ859" s="55"/>
      <c r="CK859" s="55"/>
      <c r="CL859" s="55"/>
      <c r="CM859" s="55"/>
      <c r="CN859" s="55"/>
      <c r="CO859" s="55"/>
      <c r="CP859" s="55"/>
      <c r="CQ859" s="55"/>
      <c r="CR859" s="55"/>
      <c r="CS859" s="55"/>
      <c r="CT859" s="55"/>
      <c r="CU859" s="55"/>
      <c r="CV859" s="55"/>
      <c r="CW859" s="55"/>
      <c r="CX859" s="55"/>
      <c r="CY859" s="55"/>
      <c r="CZ859" s="55"/>
      <c r="DA859" s="55"/>
      <c r="DB859" s="55"/>
      <c r="DC859" s="55"/>
      <c r="DD859" s="55"/>
      <c r="DE859" s="55"/>
      <c r="DF859" s="55"/>
      <c r="DG859" s="55"/>
      <c r="DH859" s="55"/>
      <c r="DI859" s="55"/>
      <c r="DJ859" s="55"/>
      <c r="DK859" s="55"/>
      <c r="DL859" s="55"/>
      <c r="DM859" s="55"/>
      <c r="DN859" s="55"/>
      <c r="DO859" s="55"/>
      <c r="DP859" s="55"/>
      <c r="DQ859" s="55"/>
      <c r="DR859" s="55"/>
      <c r="DS859" s="55"/>
      <c r="DT859" s="55"/>
      <c r="DU859" s="55"/>
      <c r="DV859" s="55"/>
      <c r="DW859" s="55"/>
      <c r="DX859" s="55"/>
      <c r="DY859" s="55"/>
      <c r="DZ859" s="55"/>
      <c r="EA859" s="55"/>
      <c r="EB859" s="55"/>
      <c r="EC859" s="55"/>
      <c r="ED859" s="55"/>
      <c r="EE859" s="55"/>
      <c r="EF859" s="55"/>
      <c r="EG859" s="55"/>
      <c r="EH859" s="55"/>
      <c r="EI859" s="55"/>
      <c r="EJ859" s="55"/>
      <c r="EK859" s="55"/>
      <c r="EL859" s="55"/>
      <c r="EM859" s="55"/>
      <c r="EN859" s="55"/>
    </row>
    <row r="860" spans="1:144" s="82" customFormat="1" ht="12.75" customHeight="1" x14ac:dyDescent="0.2">
      <c r="A860" s="55"/>
      <c r="B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55"/>
      <c r="BO860" s="55"/>
      <c r="BP860" s="55"/>
      <c r="BQ860" s="55"/>
      <c r="BR860" s="55"/>
      <c r="BS860" s="55"/>
      <c r="BT860" s="55"/>
      <c r="BU860" s="55"/>
      <c r="BV860" s="55"/>
      <c r="BW860" s="55"/>
      <c r="BX860" s="55"/>
      <c r="BY860" s="55"/>
      <c r="BZ860" s="55"/>
      <c r="CA860" s="55"/>
      <c r="CB860" s="55"/>
      <c r="CC860" s="55"/>
      <c r="CD860" s="55"/>
      <c r="CE860" s="55"/>
      <c r="CF860" s="55"/>
      <c r="CG860" s="55"/>
      <c r="CH860" s="55"/>
      <c r="CI860" s="55"/>
      <c r="CJ860" s="55"/>
      <c r="CK860" s="55"/>
      <c r="CL860" s="55"/>
      <c r="CM860" s="55"/>
      <c r="CN860" s="55"/>
      <c r="CO860" s="55"/>
      <c r="CP860" s="55"/>
      <c r="CQ860" s="55"/>
      <c r="CR860" s="55"/>
      <c r="CS860" s="55"/>
      <c r="CT860" s="55"/>
      <c r="CU860" s="55"/>
      <c r="CV860" s="55"/>
      <c r="CW860" s="55"/>
      <c r="CX860" s="55"/>
      <c r="CY860" s="55"/>
      <c r="CZ860" s="55"/>
      <c r="DA860" s="55"/>
      <c r="DB860" s="55"/>
      <c r="DC860" s="55"/>
      <c r="DD860" s="55"/>
      <c r="DE860" s="55"/>
      <c r="DF860" s="55"/>
      <c r="DG860" s="55"/>
      <c r="DH860" s="55"/>
      <c r="DI860" s="55"/>
      <c r="DJ860" s="55"/>
      <c r="DK860" s="55"/>
      <c r="DL860" s="55"/>
      <c r="DM860" s="55"/>
      <c r="DN860" s="55"/>
      <c r="DO860" s="55"/>
      <c r="DP860" s="55"/>
      <c r="DQ860" s="55"/>
      <c r="DR860" s="55"/>
      <c r="DS860" s="55"/>
      <c r="DT860" s="55"/>
      <c r="DU860" s="55"/>
      <c r="DV860" s="55"/>
      <c r="DW860" s="55"/>
      <c r="DX860" s="55"/>
      <c r="DY860" s="55"/>
      <c r="DZ860" s="55"/>
      <c r="EA860" s="55"/>
      <c r="EB860" s="55"/>
      <c r="EC860" s="55"/>
      <c r="ED860" s="55"/>
      <c r="EE860" s="55"/>
      <c r="EF860" s="55"/>
      <c r="EG860" s="55"/>
      <c r="EH860" s="55"/>
      <c r="EI860" s="55"/>
      <c r="EJ860" s="55"/>
      <c r="EK860" s="55"/>
      <c r="EL860" s="55"/>
      <c r="EM860" s="55"/>
      <c r="EN860" s="55"/>
    </row>
    <row r="861" spans="1:144" s="82" customFormat="1" ht="12.75" customHeight="1" x14ac:dyDescent="0.2">
      <c r="A861" s="55"/>
      <c r="B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  <c r="AK861" s="55"/>
      <c r="AL861" s="55"/>
      <c r="AM861" s="55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  <c r="CD861" s="55"/>
      <c r="CE861" s="55"/>
      <c r="CF861" s="55"/>
      <c r="CG861" s="55"/>
      <c r="CH861" s="55"/>
      <c r="CI861" s="55"/>
      <c r="CJ861" s="55"/>
      <c r="CK861" s="55"/>
      <c r="CL861" s="55"/>
      <c r="CM861" s="55"/>
      <c r="CN861" s="55"/>
      <c r="CO861" s="55"/>
      <c r="CP861" s="55"/>
      <c r="CQ861" s="55"/>
      <c r="CR861" s="55"/>
      <c r="CS861" s="55"/>
      <c r="CT861" s="55"/>
      <c r="CU861" s="55"/>
      <c r="CV861" s="55"/>
      <c r="CW861" s="55"/>
      <c r="CX861" s="55"/>
      <c r="CY861" s="55"/>
      <c r="CZ861" s="55"/>
      <c r="DA861" s="55"/>
      <c r="DB861" s="55"/>
      <c r="DC861" s="55"/>
      <c r="DD861" s="55"/>
      <c r="DE861" s="55"/>
      <c r="DF861" s="55"/>
      <c r="DG861" s="55"/>
      <c r="DH861" s="55"/>
      <c r="DI861" s="55"/>
      <c r="DJ861" s="55"/>
      <c r="DK861" s="55"/>
      <c r="DL861" s="55"/>
      <c r="DM861" s="55"/>
      <c r="DN861" s="55"/>
      <c r="DO861" s="55"/>
      <c r="DP861" s="55"/>
      <c r="DQ861" s="55"/>
      <c r="DR861" s="55"/>
      <c r="DS861" s="55"/>
      <c r="DT861" s="55"/>
      <c r="DU861" s="55"/>
      <c r="DV861" s="55"/>
      <c r="DW861" s="55"/>
      <c r="DX861" s="55"/>
      <c r="DY861" s="55"/>
      <c r="DZ861" s="55"/>
      <c r="EA861" s="55"/>
      <c r="EB861" s="55"/>
      <c r="EC861" s="55"/>
      <c r="ED861" s="55"/>
      <c r="EE861" s="55"/>
      <c r="EF861" s="55"/>
      <c r="EG861" s="55"/>
      <c r="EH861" s="55"/>
      <c r="EI861" s="55"/>
      <c r="EJ861" s="55"/>
      <c r="EK861" s="55"/>
      <c r="EL861" s="55"/>
      <c r="EM861" s="55"/>
      <c r="EN861" s="55"/>
    </row>
    <row r="862" spans="1:144" s="82" customFormat="1" ht="12.75" customHeight="1" x14ac:dyDescent="0.2">
      <c r="A862" s="55"/>
      <c r="B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  <c r="AK862" s="55"/>
      <c r="AL862" s="55"/>
      <c r="AM862" s="55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55"/>
      <c r="BO862" s="55"/>
      <c r="BP862" s="55"/>
      <c r="BQ862" s="55"/>
      <c r="BR862" s="55"/>
      <c r="BS862" s="55"/>
      <c r="BT862" s="55"/>
      <c r="BU862" s="55"/>
      <c r="BV862" s="55"/>
      <c r="BW862" s="55"/>
      <c r="BX862" s="55"/>
      <c r="BY862" s="55"/>
      <c r="BZ862" s="55"/>
      <c r="CA862" s="55"/>
      <c r="CB862" s="55"/>
      <c r="CC862" s="55"/>
      <c r="CD862" s="55"/>
      <c r="CE862" s="55"/>
      <c r="CF862" s="55"/>
      <c r="CG862" s="55"/>
      <c r="CH862" s="55"/>
      <c r="CI862" s="55"/>
      <c r="CJ862" s="55"/>
      <c r="CK862" s="55"/>
      <c r="CL862" s="55"/>
      <c r="CM862" s="55"/>
      <c r="CN862" s="55"/>
      <c r="CO862" s="55"/>
      <c r="CP862" s="55"/>
      <c r="CQ862" s="55"/>
      <c r="CR862" s="55"/>
      <c r="CS862" s="55"/>
      <c r="CT862" s="55"/>
      <c r="CU862" s="55"/>
      <c r="CV862" s="55"/>
      <c r="CW862" s="55"/>
      <c r="CX862" s="55"/>
      <c r="CY862" s="55"/>
      <c r="CZ862" s="55"/>
      <c r="DA862" s="55"/>
      <c r="DB862" s="55"/>
      <c r="DC862" s="55"/>
      <c r="DD862" s="55"/>
      <c r="DE862" s="55"/>
      <c r="DF862" s="55"/>
      <c r="DG862" s="55"/>
      <c r="DH862" s="55"/>
      <c r="DI862" s="55"/>
      <c r="DJ862" s="55"/>
      <c r="DK862" s="55"/>
      <c r="DL862" s="55"/>
      <c r="DM862" s="55"/>
      <c r="DN862" s="55"/>
      <c r="DO862" s="55"/>
      <c r="DP862" s="55"/>
      <c r="DQ862" s="55"/>
      <c r="DR862" s="55"/>
      <c r="DS862" s="55"/>
      <c r="DT862" s="55"/>
      <c r="DU862" s="55"/>
      <c r="DV862" s="55"/>
      <c r="DW862" s="55"/>
      <c r="DX862" s="55"/>
      <c r="DY862" s="55"/>
      <c r="DZ862" s="55"/>
      <c r="EA862" s="55"/>
      <c r="EB862" s="55"/>
      <c r="EC862" s="55"/>
      <c r="ED862" s="55"/>
      <c r="EE862" s="55"/>
      <c r="EF862" s="55"/>
      <c r="EG862" s="55"/>
      <c r="EH862" s="55"/>
      <c r="EI862" s="55"/>
      <c r="EJ862" s="55"/>
      <c r="EK862" s="55"/>
      <c r="EL862" s="55"/>
      <c r="EM862" s="55"/>
      <c r="EN862" s="55"/>
    </row>
    <row r="863" spans="1:144" s="82" customFormat="1" ht="12.75" customHeight="1" x14ac:dyDescent="0.2">
      <c r="A863" s="55"/>
      <c r="B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  <c r="AK863" s="55"/>
      <c r="AL863" s="55"/>
      <c r="AM863" s="55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  <c r="BA863" s="55"/>
      <c r="BB863" s="55"/>
      <c r="BC863" s="55"/>
      <c r="BD863" s="55"/>
      <c r="BE863" s="55"/>
      <c r="BF863" s="55"/>
      <c r="BG863" s="55"/>
      <c r="BH863" s="55"/>
      <c r="BI863" s="55"/>
      <c r="BJ863" s="55"/>
      <c r="BK863" s="55"/>
      <c r="BL863" s="55"/>
      <c r="BM863" s="55"/>
      <c r="BN863" s="55"/>
      <c r="BO863" s="55"/>
      <c r="BP863" s="55"/>
      <c r="BQ863" s="55"/>
      <c r="BR863" s="55"/>
      <c r="BS863" s="55"/>
      <c r="BT863" s="55"/>
      <c r="BU863" s="55"/>
      <c r="BV863" s="55"/>
      <c r="BW863" s="55"/>
      <c r="BX863" s="55"/>
      <c r="BY863" s="55"/>
      <c r="BZ863" s="55"/>
      <c r="CA863" s="55"/>
      <c r="CB863" s="55"/>
      <c r="CC863" s="55"/>
      <c r="CD863" s="55"/>
      <c r="CE863" s="55"/>
      <c r="CF863" s="55"/>
      <c r="CG863" s="55"/>
      <c r="CH863" s="55"/>
      <c r="CI863" s="55"/>
      <c r="CJ863" s="55"/>
      <c r="CK863" s="55"/>
      <c r="CL863" s="55"/>
      <c r="CM863" s="55"/>
      <c r="CN863" s="55"/>
      <c r="CO863" s="55"/>
      <c r="CP863" s="55"/>
      <c r="CQ863" s="55"/>
      <c r="CR863" s="55"/>
      <c r="CS863" s="55"/>
      <c r="CT863" s="55"/>
      <c r="CU863" s="55"/>
      <c r="CV863" s="55"/>
      <c r="CW863" s="55"/>
      <c r="CX863" s="55"/>
      <c r="CY863" s="55"/>
      <c r="CZ863" s="55"/>
      <c r="DA863" s="55"/>
      <c r="DB863" s="55"/>
      <c r="DC863" s="55"/>
      <c r="DD863" s="55"/>
      <c r="DE863" s="55"/>
      <c r="DF863" s="55"/>
      <c r="DG863" s="55"/>
      <c r="DH863" s="55"/>
      <c r="DI863" s="55"/>
      <c r="DJ863" s="55"/>
      <c r="DK863" s="55"/>
      <c r="DL863" s="55"/>
      <c r="DM863" s="55"/>
      <c r="DN863" s="55"/>
      <c r="DO863" s="55"/>
      <c r="DP863" s="55"/>
      <c r="DQ863" s="55"/>
      <c r="DR863" s="55"/>
      <c r="DS863" s="55"/>
      <c r="DT863" s="55"/>
      <c r="DU863" s="55"/>
      <c r="DV863" s="55"/>
      <c r="DW863" s="55"/>
      <c r="DX863" s="55"/>
      <c r="DY863" s="55"/>
      <c r="DZ863" s="55"/>
      <c r="EA863" s="55"/>
      <c r="EB863" s="55"/>
      <c r="EC863" s="55"/>
      <c r="ED863" s="55"/>
      <c r="EE863" s="55"/>
      <c r="EF863" s="55"/>
      <c r="EG863" s="55"/>
      <c r="EH863" s="55"/>
      <c r="EI863" s="55"/>
      <c r="EJ863" s="55"/>
      <c r="EK863" s="55"/>
      <c r="EL863" s="55"/>
      <c r="EM863" s="55"/>
      <c r="EN863" s="55"/>
    </row>
    <row r="864" spans="1:144" s="82" customFormat="1" ht="12.75" customHeight="1" x14ac:dyDescent="0.2">
      <c r="A864" s="55"/>
      <c r="B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  <c r="AK864" s="55"/>
      <c r="AL864" s="55"/>
      <c r="AM864" s="55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  <c r="BG864" s="55"/>
      <c r="BH864" s="55"/>
      <c r="BI864" s="55"/>
      <c r="BJ864" s="55"/>
      <c r="BK864" s="55"/>
      <c r="BL864" s="55"/>
      <c r="BM864" s="55"/>
      <c r="BN864" s="55"/>
      <c r="BO864" s="55"/>
      <c r="BP864" s="55"/>
      <c r="BQ864" s="55"/>
      <c r="BR864" s="55"/>
      <c r="BS864" s="55"/>
      <c r="BT864" s="55"/>
      <c r="BU864" s="55"/>
      <c r="BV864" s="55"/>
      <c r="BW864" s="55"/>
      <c r="BX864" s="55"/>
      <c r="BY864" s="55"/>
      <c r="BZ864" s="55"/>
      <c r="CA864" s="55"/>
      <c r="CB864" s="55"/>
      <c r="CC864" s="55"/>
      <c r="CD864" s="55"/>
      <c r="CE864" s="55"/>
      <c r="CF864" s="55"/>
      <c r="CG864" s="55"/>
      <c r="CH864" s="55"/>
      <c r="CI864" s="55"/>
      <c r="CJ864" s="55"/>
      <c r="CK864" s="55"/>
      <c r="CL864" s="55"/>
      <c r="CM864" s="55"/>
      <c r="CN864" s="55"/>
      <c r="CO864" s="55"/>
      <c r="CP864" s="55"/>
      <c r="CQ864" s="55"/>
      <c r="CR864" s="55"/>
      <c r="CS864" s="55"/>
      <c r="CT864" s="55"/>
      <c r="CU864" s="55"/>
      <c r="CV864" s="55"/>
      <c r="CW864" s="55"/>
      <c r="CX864" s="55"/>
      <c r="CY864" s="55"/>
      <c r="CZ864" s="55"/>
      <c r="DA864" s="55"/>
      <c r="DB864" s="55"/>
      <c r="DC864" s="55"/>
      <c r="DD864" s="55"/>
      <c r="DE864" s="55"/>
      <c r="DF864" s="55"/>
      <c r="DG864" s="55"/>
      <c r="DH864" s="55"/>
      <c r="DI864" s="55"/>
      <c r="DJ864" s="55"/>
      <c r="DK864" s="55"/>
      <c r="DL864" s="55"/>
      <c r="DM864" s="55"/>
      <c r="DN864" s="55"/>
      <c r="DO864" s="55"/>
      <c r="DP864" s="55"/>
      <c r="DQ864" s="55"/>
      <c r="DR864" s="55"/>
      <c r="DS864" s="55"/>
      <c r="DT864" s="55"/>
      <c r="DU864" s="55"/>
      <c r="DV864" s="55"/>
      <c r="DW864" s="55"/>
      <c r="DX864" s="55"/>
      <c r="DY864" s="55"/>
      <c r="DZ864" s="55"/>
      <c r="EA864" s="55"/>
      <c r="EB864" s="55"/>
      <c r="EC864" s="55"/>
      <c r="ED864" s="55"/>
      <c r="EE864" s="55"/>
      <c r="EF864" s="55"/>
      <c r="EG864" s="55"/>
      <c r="EH864" s="55"/>
      <c r="EI864" s="55"/>
      <c r="EJ864" s="55"/>
      <c r="EK864" s="55"/>
      <c r="EL864" s="55"/>
      <c r="EM864" s="55"/>
      <c r="EN864" s="55"/>
    </row>
    <row r="865" spans="1:144" s="82" customFormat="1" ht="12.75" customHeight="1" x14ac:dyDescent="0.2">
      <c r="A865" s="55"/>
      <c r="B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  <c r="AK865" s="55"/>
      <c r="AL865" s="55"/>
      <c r="AM865" s="55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  <c r="CD865" s="55"/>
      <c r="CE865" s="55"/>
      <c r="CF865" s="55"/>
      <c r="CG865" s="55"/>
      <c r="CH865" s="55"/>
      <c r="CI865" s="55"/>
      <c r="CJ865" s="55"/>
      <c r="CK865" s="55"/>
      <c r="CL865" s="55"/>
      <c r="CM865" s="55"/>
      <c r="CN865" s="55"/>
      <c r="CO865" s="55"/>
      <c r="CP865" s="55"/>
      <c r="CQ865" s="55"/>
      <c r="CR865" s="55"/>
      <c r="CS865" s="55"/>
      <c r="CT865" s="55"/>
      <c r="CU865" s="55"/>
      <c r="CV865" s="55"/>
      <c r="CW865" s="55"/>
      <c r="CX865" s="55"/>
      <c r="CY865" s="55"/>
      <c r="CZ865" s="55"/>
      <c r="DA865" s="55"/>
      <c r="DB865" s="55"/>
      <c r="DC865" s="55"/>
      <c r="DD865" s="55"/>
      <c r="DE865" s="55"/>
      <c r="DF865" s="55"/>
      <c r="DG865" s="55"/>
      <c r="DH865" s="55"/>
      <c r="DI865" s="55"/>
      <c r="DJ865" s="55"/>
      <c r="DK865" s="55"/>
      <c r="DL865" s="55"/>
      <c r="DM865" s="55"/>
      <c r="DN865" s="55"/>
      <c r="DO865" s="55"/>
      <c r="DP865" s="55"/>
      <c r="DQ865" s="55"/>
      <c r="DR865" s="55"/>
      <c r="DS865" s="55"/>
      <c r="DT865" s="55"/>
      <c r="DU865" s="55"/>
      <c r="DV865" s="55"/>
      <c r="DW865" s="55"/>
      <c r="DX865" s="55"/>
      <c r="DY865" s="55"/>
      <c r="DZ865" s="55"/>
      <c r="EA865" s="55"/>
      <c r="EB865" s="55"/>
      <c r="EC865" s="55"/>
      <c r="ED865" s="55"/>
      <c r="EE865" s="55"/>
      <c r="EF865" s="55"/>
      <c r="EG865" s="55"/>
      <c r="EH865" s="55"/>
      <c r="EI865" s="55"/>
      <c r="EJ865" s="55"/>
      <c r="EK865" s="55"/>
      <c r="EL865" s="55"/>
      <c r="EM865" s="55"/>
      <c r="EN865" s="55"/>
    </row>
    <row r="866" spans="1:144" s="82" customFormat="1" ht="12.75" customHeight="1" x14ac:dyDescent="0.2">
      <c r="A866" s="55"/>
      <c r="B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  <c r="CH866" s="55"/>
      <c r="CI866" s="55"/>
      <c r="CJ866" s="55"/>
      <c r="CK866" s="55"/>
      <c r="CL866" s="55"/>
      <c r="CM866" s="55"/>
      <c r="CN866" s="55"/>
      <c r="CO866" s="55"/>
      <c r="CP866" s="55"/>
      <c r="CQ866" s="55"/>
      <c r="CR866" s="55"/>
      <c r="CS866" s="55"/>
      <c r="CT866" s="55"/>
      <c r="CU866" s="55"/>
      <c r="CV866" s="55"/>
      <c r="CW866" s="55"/>
      <c r="CX866" s="55"/>
      <c r="CY866" s="55"/>
      <c r="CZ866" s="55"/>
      <c r="DA866" s="55"/>
      <c r="DB866" s="55"/>
      <c r="DC866" s="55"/>
      <c r="DD866" s="55"/>
      <c r="DE866" s="55"/>
      <c r="DF866" s="55"/>
      <c r="DG866" s="55"/>
      <c r="DH866" s="55"/>
      <c r="DI866" s="55"/>
      <c r="DJ866" s="55"/>
      <c r="DK866" s="55"/>
      <c r="DL866" s="55"/>
      <c r="DM866" s="55"/>
      <c r="DN866" s="55"/>
      <c r="DO866" s="55"/>
      <c r="DP866" s="55"/>
      <c r="DQ866" s="55"/>
      <c r="DR866" s="55"/>
      <c r="DS866" s="55"/>
      <c r="DT866" s="55"/>
      <c r="DU866" s="55"/>
      <c r="DV866" s="55"/>
      <c r="DW866" s="55"/>
      <c r="DX866" s="55"/>
      <c r="DY866" s="55"/>
      <c r="DZ866" s="55"/>
      <c r="EA866" s="55"/>
      <c r="EB866" s="55"/>
      <c r="EC866" s="55"/>
      <c r="ED866" s="55"/>
      <c r="EE866" s="55"/>
      <c r="EF866" s="55"/>
      <c r="EG866" s="55"/>
      <c r="EH866" s="55"/>
      <c r="EI866" s="55"/>
      <c r="EJ866" s="55"/>
      <c r="EK866" s="55"/>
      <c r="EL866" s="55"/>
      <c r="EM866" s="55"/>
      <c r="EN866" s="55"/>
    </row>
    <row r="867" spans="1:144" s="82" customFormat="1" ht="12.75" customHeight="1" x14ac:dyDescent="0.2">
      <c r="A867" s="55"/>
      <c r="B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  <c r="AM867" s="55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55"/>
      <c r="BO867" s="55"/>
      <c r="BP867" s="55"/>
      <c r="BQ867" s="55"/>
      <c r="BR867" s="55"/>
      <c r="BS867" s="55"/>
      <c r="BT867" s="55"/>
      <c r="BU867" s="55"/>
      <c r="BV867" s="55"/>
      <c r="BW867" s="55"/>
      <c r="BX867" s="55"/>
      <c r="BY867" s="55"/>
      <c r="BZ867" s="55"/>
      <c r="CA867" s="55"/>
      <c r="CB867" s="55"/>
      <c r="CC867" s="55"/>
      <c r="CD867" s="55"/>
      <c r="CE867" s="55"/>
      <c r="CF867" s="55"/>
      <c r="CG867" s="55"/>
      <c r="CH867" s="55"/>
      <c r="CI867" s="55"/>
      <c r="CJ867" s="55"/>
      <c r="CK867" s="55"/>
      <c r="CL867" s="55"/>
      <c r="CM867" s="55"/>
      <c r="CN867" s="55"/>
      <c r="CO867" s="55"/>
      <c r="CP867" s="55"/>
      <c r="CQ867" s="55"/>
      <c r="CR867" s="55"/>
      <c r="CS867" s="55"/>
      <c r="CT867" s="55"/>
      <c r="CU867" s="55"/>
      <c r="CV867" s="55"/>
      <c r="CW867" s="55"/>
      <c r="CX867" s="55"/>
      <c r="CY867" s="55"/>
      <c r="CZ867" s="55"/>
      <c r="DA867" s="55"/>
      <c r="DB867" s="55"/>
      <c r="DC867" s="55"/>
      <c r="DD867" s="55"/>
      <c r="DE867" s="55"/>
      <c r="DF867" s="55"/>
      <c r="DG867" s="55"/>
      <c r="DH867" s="55"/>
      <c r="DI867" s="55"/>
      <c r="DJ867" s="55"/>
      <c r="DK867" s="55"/>
      <c r="DL867" s="55"/>
      <c r="DM867" s="55"/>
      <c r="DN867" s="55"/>
      <c r="DO867" s="55"/>
      <c r="DP867" s="55"/>
      <c r="DQ867" s="55"/>
      <c r="DR867" s="55"/>
      <c r="DS867" s="55"/>
      <c r="DT867" s="55"/>
      <c r="DU867" s="55"/>
      <c r="DV867" s="55"/>
      <c r="DW867" s="55"/>
      <c r="DX867" s="55"/>
      <c r="DY867" s="55"/>
      <c r="DZ867" s="55"/>
      <c r="EA867" s="55"/>
      <c r="EB867" s="55"/>
      <c r="EC867" s="55"/>
      <c r="ED867" s="55"/>
      <c r="EE867" s="55"/>
      <c r="EF867" s="55"/>
      <c r="EG867" s="55"/>
      <c r="EH867" s="55"/>
      <c r="EI867" s="55"/>
      <c r="EJ867" s="55"/>
      <c r="EK867" s="55"/>
      <c r="EL867" s="55"/>
      <c r="EM867" s="55"/>
      <c r="EN867" s="55"/>
    </row>
    <row r="868" spans="1:144" s="82" customFormat="1" ht="12.75" customHeight="1" x14ac:dyDescent="0.2">
      <c r="A868" s="55"/>
      <c r="B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</row>
    <row r="869" spans="1:144" s="82" customFormat="1" ht="12.75" customHeight="1" x14ac:dyDescent="0.2">
      <c r="A869" s="55"/>
      <c r="B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  <c r="AK869" s="55"/>
      <c r="AL869" s="55"/>
      <c r="AM869" s="55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</row>
    <row r="870" spans="1:144" s="82" customFormat="1" ht="12.75" customHeight="1" x14ac:dyDescent="0.2">
      <c r="A870" s="55"/>
      <c r="B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  <c r="AK870" s="55"/>
      <c r="AL870" s="55"/>
      <c r="AM870" s="55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  <c r="CH870" s="55"/>
      <c r="CI870" s="55"/>
      <c r="CJ870" s="55"/>
      <c r="CK870" s="55"/>
      <c r="CL870" s="55"/>
      <c r="CM870" s="55"/>
      <c r="CN870" s="55"/>
      <c r="CO870" s="55"/>
      <c r="CP870" s="55"/>
      <c r="CQ870" s="55"/>
      <c r="CR870" s="55"/>
      <c r="CS870" s="55"/>
      <c r="CT870" s="55"/>
      <c r="CU870" s="55"/>
      <c r="CV870" s="55"/>
      <c r="CW870" s="55"/>
      <c r="CX870" s="55"/>
      <c r="CY870" s="55"/>
      <c r="CZ870" s="55"/>
      <c r="DA870" s="55"/>
      <c r="DB870" s="55"/>
      <c r="DC870" s="55"/>
      <c r="DD870" s="55"/>
      <c r="DE870" s="55"/>
      <c r="DF870" s="55"/>
      <c r="DG870" s="55"/>
      <c r="DH870" s="55"/>
      <c r="DI870" s="55"/>
      <c r="DJ870" s="55"/>
      <c r="DK870" s="55"/>
      <c r="DL870" s="55"/>
      <c r="DM870" s="55"/>
      <c r="DN870" s="55"/>
      <c r="DO870" s="55"/>
      <c r="DP870" s="55"/>
      <c r="DQ870" s="55"/>
      <c r="DR870" s="55"/>
      <c r="DS870" s="55"/>
      <c r="DT870" s="55"/>
      <c r="DU870" s="55"/>
      <c r="DV870" s="55"/>
      <c r="DW870" s="55"/>
      <c r="DX870" s="55"/>
      <c r="DY870" s="55"/>
      <c r="DZ870" s="55"/>
      <c r="EA870" s="55"/>
      <c r="EB870" s="55"/>
      <c r="EC870" s="55"/>
      <c r="ED870" s="55"/>
      <c r="EE870" s="55"/>
      <c r="EF870" s="55"/>
      <c r="EG870" s="55"/>
      <c r="EH870" s="55"/>
      <c r="EI870" s="55"/>
      <c r="EJ870" s="55"/>
      <c r="EK870" s="55"/>
      <c r="EL870" s="55"/>
      <c r="EM870" s="55"/>
      <c r="EN870" s="55"/>
    </row>
    <row r="871" spans="1:144" s="82" customFormat="1" ht="12.75" customHeight="1" x14ac:dyDescent="0.2">
      <c r="A871" s="55"/>
      <c r="B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5"/>
      <c r="AJ871" s="55"/>
      <c r="AK871" s="55"/>
      <c r="AL871" s="55"/>
      <c r="AM871" s="55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55"/>
      <c r="BO871" s="55"/>
      <c r="BP871" s="55"/>
      <c r="BQ871" s="55"/>
      <c r="BR871" s="55"/>
      <c r="BS871" s="55"/>
      <c r="BT871" s="55"/>
      <c r="BU871" s="55"/>
      <c r="BV871" s="55"/>
      <c r="BW871" s="55"/>
      <c r="BX871" s="55"/>
      <c r="BY871" s="55"/>
      <c r="BZ871" s="55"/>
      <c r="CA871" s="55"/>
      <c r="CB871" s="55"/>
      <c r="CC871" s="55"/>
      <c r="CD871" s="55"/>
      <c r="CE871" s="55"/>
      <c r="CF871" s="55"/>
      <c r="CG871" s="55"/>
      <c r="CH871" s="55"/>
      <c r="CI871" s="55"/>
      <c r="CJ871" s="55"/>
      <c r="CK871" s="55"/>
      <c r="CL871" s="55"/>
      <c r="CM871" s="55"/>
      <c r="CN871" s="55"/>
      <c r="CO871" s="55"/>
      <c r="CP871" s="55"/>
      <c r="CQ871" s="55"/>
      <c r="CR871" s="55"/>
      <c r="CS871" s="55"/>
      <c r="CT871" s="55"/>
      <c r="CU871" s="55"/>
      <c r="CV871" s="55"/>
      <c r="CW871" s="55"/>
      <c r="CX871" s="55"/>
      <c r="CY871" s="55"/>
      <c r="CZ871" s="55"/>
      <c r="DA871" s="55"/>
      <c r="DB871" s="55"/>
      <c r="DC871" s="55"/>
      <c r="DD871" s="55"/>
      <c r="DE871" s="55"/>
      <c r="DF871" s="55"/>
      <c r="DG871" s="55"/>
      <c r="DH871" s="55"/>
      <c r="DI871" s="55"/>
      <c r="DJ871" s="55"/>
      <c r="DK871" s="55"/>
      <c r="DL871" s="55"/>
      <c r="DM871" s="55"/>
      <c r="DN871" s="55"/>
      <c r="DO871" s="55"/>
      <c r="DP871" s="55"/>
      <c r="DQ871" s="55"/>
      <c r="DR871" s="55"/>
      <c r="DS871" s="55"/>
      <c r="DT871" s="55"/>
      <c r="DU871" s="55"/>
      <c r="DV871" s="55"/>
      <c r="DW871" s="55"/>
      <c r="DX871" s="55"/>
      <c r="DY871" s="55"/>
      <c r="DZ871" s="55"/>
      <c r="EA871" s="55"/>
      <c r="EB871" s="55"/>
      <c r="EC871" s="55"/>
      <c r="ED871" s="55"/>
      <c r="EE871" s="55"/>
      <c r="EF871" s="55"/>
      <c r="EG871" s="55"/>
      <c r="EH871" s="55"/>
      <c r="EI871" s="55"/>
      <c r="EJ871" s="55"/>
      <c r="EK871" s="55"/>
      <c r="EL871" s="55"/>
      <c r="EM871" s="55"/>
      <c r="EN871" s="55"/>
    </row>
    <row r="872" spans="1:144" s="82" customFormat="1" ht="12.75" customHeight="1" x14ac:dyDescent="0.2">
      <c r="A872" s="55"/>
      <c r="B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5"/>
      <c r="AJ872" s="55"/>
      <c r="AK872" s="55"/>
      <c r="AL872" s="55"/>
      <c r="AM872" s="55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</row>
    <row r="873" spans="1:144" s="82" customFormat="1" ht="12.75" customHeight="1" x14ac:dyDescent="0.2">
      <c r="A873" s="55"/>
      <c r="B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  <c r="AK873" s="55"/>
      <c r="AL873" s="55"/>
      <c r="AM873" s="55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  <c r="BG873" s="55"/>
      <c r="BH873" s="55"/>
      <c r="BI873" s="55"/>
      <c r="BJ873" s="55"/>
      <c r="BK873" s="55"/>
      <c r="BL873" s="55"/>
      <c r="BM873" s="55"/>
      <c r="BN873" s="55"/>
      <c r="BO873" s="55"/>
      <c r="BP873" s="55"/>
      <c r="BQ873" s="55"/>
      <c r="BR873" s="55"/>
      <c r="BS873" s="55"/>
      <c r="BT873" s="55"/>
      <c r="BU873" s="55"/>
      <c r="BV873" s="55"/>
      <c r="BW873" s="55"/>
      <c r="BX873" s="55"/>
      <c r="BY873" s="55"/>
      <c r="BZ873" s="55"/>
      <c r="CA873" s="55"/>
      <c r="CB873" s="55"/>
      <c r="CC873" s="55"/>
      <c r="CD873" s="55"/>
      <c r="CE873" s="55"/>
      <c r="CF873" s="55"/>
      <c r="CG873" s="55"/>
      <c r="CH873" s="55"/>
      <c r="CI873" s="55"/>
      <c r="CJ873" s="55"/>
      <c r="CK873" s="55"/>
      <c r="CL873" s="55"/>
      <c r="CM873" s="55"/>
      <c r="CN873" s="55"/>
      <c r="CO873" s="55"/>
      <c r="CP873" s="55"/>
      <c r="CQ873" s="55"/>
      <c r="CR873" s="55"/>
      <c r="CS873" s="55"/>
      <c r="CT873" s="55"/>
      <c r="CU873" s="55"/>
      <c r="CV873" s="55"/>
      <c r="CW873" s="55"/>
      <c r="CX873" s="55"/>
      <c r="CY873" s="55"/>
      <c r="CZ873" s="55"/>
      <c r="DA873" s="55"/>
      <c r="DB873" s="55"/>
      <c r="DC873" s="55"/>
      <c r="DD873" s="55"/>
      <c r="DE873" s="55"/>
      <c r="DF873" s="55"/>
      <c r="DG873" s="55"/>
      <c r="DH873" s="55"/>
      <c r="DI873" s="55"/>
      <c r="DJ873" s="55"/>
      <c r="DK873" s="55"/>
      <c r="DL873" s="55"/>
      <c r="DM873" s="55"/>
      <c r="DN873" s="55"/>
      <c r="DO873" s="55"/>
      <c r="DP873" s="55"/>
      <c r="DQ873" s="55"/>
      <c r="DR873" s="55"/>
      <c r="DS873" s="55"/>
      <c r="DT873" s="55"/>
      <c r="DU873" s="55"/>
      <c r="DV873" s="55"/>
      <c r="DW873" s="55"/>
      <c r="DX873" s="55"/>
      <c r="DY873" s="55"/>
      <c r="DZ873" s="55"/>
      <c r="EA873" s="55"/>
      <c r="EB873" s="55"/>
      <c r="EC873" s="55"/>
      <c r="ED873" s="55"/>
      <c r="EE873" s="55"/>
      <c r="EF873" s="55"/>
      <c r="EG873" s="55"/>
      <c r="EH873" s="55"/>
      <c r="EI873" s="55"/>
      <c r="EJ873" s="55"/>
      <c r="EK873" s="55"/>
      <c r="EL873" s="55"/>
      <c r="EM873" s="55"/>
      <c r="EN873" s="55"/>
    </row>
    <row r="874" spans="1:144" s="82" customFormat="1" ht="12.75" customHeight="1" x14ac:dyDescent="0.2">
      <c r="A874" s="55"/>
      <c r="B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  <c r="AK874" s="55"/>
      <c r="AL874" s="55"/>
      <c r="AM874" s="55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  <c r="BG874" s="55"/>
      <c r="BH874" s="55"/>
      <c r="BI874" s="55"/>
      <c r="BJ874" s="55"/>
      <c r="BK874" s="55"/>
      <c r="BL874" s="55"/>
      <c r="BM874" s="55"/>
      <c r="BN874" s="55"/>
      <c r="BO874" s="55"/>
      <c r="BP874" s="55"/>
      <c r="BQ874" s="55"/>
      <c r="BR874" s="55"/>
      <c r="BS874" s="55"/>
      <c r="BT874" s="55"/>
      <c r="BU874" s="55"/>
      <c r="BV874" s="55"/>
      <c r="BW874" s="55"/>
      <c r="BX874" s="55"/>
      <c r="BY874" s="55"/>
      <c r="BZ874" s="55"/>
      <c r="CA874" s="55"/>
      <c r="CB874" s="55"/>
      <c r="CC874" s="55"/>
      <c r="CD874" s="55"/>
      <c r="CE874" s="55"/>
      <c r="CF874" s="55"/>
      <c r="CG874" s="55"/>
      <c r="CH874" s="55"/>
      <c r="CI874" s="55"/>
      <c r="CJ874" s="55"/>
      <c r="CK874" s="55"/>
      <c r="CL874" s="55"/>
      <c r="CM874" s="55"/>
      <c r="CN874" s="55"/>
      <c r="CO874" s="55"/>
      <c r="CP874" s="55"/>
      <c r="CQ874" s="55"/>
      <c r="CR874" s="55"/>
      <c r="CS874" s="55"/>
      <c r="CT874" s="55"/>
      <c r="CU874" s="55"/>
      <c r="CV874" s="55"/>
      <c r="CW874" s="55"/>
      <c r="CX874" s="55"/>
      <c r="CY874" s="55"/>
      <c r="CZ874" s="55"/>
      <c r="DA874" s="55"/>
      <c r="DB874" s="55"/>
      <c r="DC874" s="55"/>
      <c r="DD874" s="55"/>
      <c r="DE874" s="55"/>
      <c r="DF874" s="55"/>
      <c r="DG874" s="55"/>
      <c r="DH874" s="55"/>
      <c r="DI874" s="55"/>
      <c r="DJ874" s="55"/>
      <c r="DK874" s="55"/>
      <c r="DL874" s="55"/>
      <c r="DM874" s="55"/>
      <c r="DN874" s="55"/>
      <c r="DO874" s="55"/>
      <c r="DP874" s="55"/>
      <c r="DQ874" s="55"/>
      <c r="DR874" s="55"/>
      <c r="DS874" s="55"/>
      <c r="DT874" s="55"/>
      <c r="DU874" s="55"/>
      <c r="DV874" s="55"/>
      <c r="DW874" s="55"/>
      <c r="DX874" s="55"/>
      <c r="DY874" s="55"/>
      <c r="DZ874" s="55"/>
      <c r="EA874" s="55"/>
      <c r="EB874" s="55"/>
      <c r="EC874" s="55"/>
      <c r="ED874" s="55"/>
      <c r="EE874" s="55"/>
      <c r="EF874" s="55"/>
      <c r="EG874" s="55"/>
      <c r="EH874" s="55"/>
      <c r="EI874" s="55"/>
      <c r="EJ874" s="55"/>
      <c r="EK874" s="55"/>
      <c r="EL874" s="55"/>
      <c r="EM874" s="55"/>
      <c r="EN874" s="55"/>
    </row>
    <row r="875" spans="1:144" s="82" customFormat="1" ht="12.75" customHeight="1" x14ac:dyDescent="0.2">
      <c r="A875" s="55"/>
      <c r="B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  <c r="CD875" s="55"/>
      <c r="CE875" s="55"/>
      <c r="CF875" s="55"/>
      <c r="CG875" s="55"/>
      <c r="CH875" s="55"/>
      <c r="CI875" s="55"/>
      <c r="CJ875" s="55"/>
      <c r="CK875" s="55"/>
      <c r="CL875" s="55"/>
      <c r="CM875" s="55"/>
      <c r="CN875" s="55"/>
      <c r="CO875" s="55"/>
      <c r="CP875" s="55"/>
      <c r="CQ875" s="55"/>
      <c r="CR875" s="55"/>
      <c r="CS875" s="55"/>
      <c r="CT875" s="55"/>
      <c r="CU875" s="55"/>
      <c r="CV875" s="55"/>
      <c r="CW875" s="55"/>
      <c r="CX875" s="55"/>
      <c r="CY875" s="55"/>
      <c r="CZ875" s="55"/>
      <c r="DA875" s="55"/>
      <c r="DB875" s="55"/>
      <c r="DC875" s="55"/>
      <c r="DD875" s="55"/>
      <c r="DE875" s="55"/>
      <c r="DF875" s="55"/>
      <c r="DG875" s="55"/>
      <c r="DH875" s="55"/>
      <c r="DI875" s="55"/>
      <c r="DJ875" s="55"/>
      <c r="DK875" s="55"/>
      <c r="DL875" s="55"/>
      <c r="DM875" s="55"/>
      <c r="DN875" s="55"/>
      <c r="DO875" s="55"/>
      <c r="DP875" s="55"/>
      <c r="DQ875" s="55"/>
      <c r="DR875" s="55"/>
      <c r="DS875" s="55"/>
      <c r="DT875" s="55"/>
      <c r="DU875" s="55"/>
      <c r="DV875" s="55"/>
      <c r="DW875" s="55"/>
      <c r="DX875" s="55"/>
      <c r="DY875" s="55"/>
      <c r="DZ875" s="55"/>
      <c r="EA875" s="55"/>
      <c r="EB875" s="55"/>
      <c r="EC875" s="55"/>
      <c r="ED875" s="55"/>
      <c r="EE875" s="55"/>
      <c r="EF875" s="55"/>
      <c r="EG875" s="55"/>
      <c r="EH875" s="55"/>
      <c r="EI875" s="55"/>
      <c r="EJ875" s="55"/>
      <c r="EK875" s="55"/>
      <c r="EL875" s="55"/>
      <c r="EM875" s="55"/>
      <c r="EN875" s="55"/>
    </row>
    <row r="876" spans="1:144" s="82" customFormat="1" ht="12.75" customHeight="1" x14ac:dyDescent="0.2">
      <c r="A876" s="55"/>
      <c r="B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  <c r="AK876" s="55"/>
      <c r="AL876" s="55"/>
      <c r="AM876" s="55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  <c r="AX876" s="55"/>
      <c r="AY876" s="55"/>
      <c r="AZ876" s="55"/>
      <c r="BA876" s="55"/>
      <c r="BB876" s="55"/>
      <c r="BC876" s="55"/>
      <c r="BD876" s="55"/>
      <c r="BE876" s="55"/>
      <c r="BF876" s="55"/>
      <c r="BG876" s="55"/>
      <c r="BH876" s="55"/>
      <c r="BI876" s="55"/>
      <c r="BJ876" s="55"/>
      <c r="BK876" s="55"/>
      <c r="BL876" s="55"/>
      <c r="BM876" s="55"/>
      <c r="BN876" s="55"/>
      <c r="BO876" s="55"/>
      <c r="BP876" s="55"/>
      <c r="BQ876" s="55"/>
      <c r="BR876" s="55"/>
      <c r="BS876" s="55"/>
      <c r="BT876" s="55"/>
      <c r="BU876" s="55"/>
      <c r="BV876" s="55"/>
      <c r="BW876" s="55"/>
      <c r="BX876" s="55"/>
      <c r="BY876" s="55"/>
      <c r="BZ876" s="55"/>
      <c r="CA876" s="55"/>
      <c r="CB876" s="55"/>
      <c r="CC876" s="55"/>
      <c r="CD876" s="55"/>
      <c r="CE876" s="55"/>
      <c r="CF876" s="55"/>
      <c r="CG876" s="55"/>
      <c r="CH876" s="55"/>
      <c r="CI876" s="55"/>
      <c r="CJ876" s="55"/>
      <c r="CK876" s="55"/>
      <c r="CL876" s="55"/>
      <c r="CM876" s="55"/>
      <c r="CN876" s="55"/>
      <c r="CO876" s="55"/>
      <c r="CP876" s="55"/>
      <c r="CQ876" s="55"/>
      <c r="CR876" s="55"/>
      <c r="CS876" s="55"/>
      <c r="CT876" s="55"/>
      <c r="CU876" s="55"/>
      <c r="CV876" s="55"/>
      <c r="CW876" s="55"/>
      <c r="CX876" s="55"/>
      <c r="CY876" s="55"/>
      <c r="CZ876" s="55"/>
      <c r="DA876" s="55"/>
      <c r="DB876" s="55"/>
      <c r="DC876" s="55"/>
      <c r="DD876" s="55"/>
      <c r="DE876" s="55"/>
      <c r="DF876" s="55"/>
      <c r="DG876" s="55"/>
      <c r="DH876" s="55"/>
      <c r="DI876" s="55"/>
      <c r="DJ876" s="55"/>
      <c r="DK876" s="55"/>
      <c r="DL876" s="55"/>
      <c r="DM876" s="55"/>
      <c r="DN876" s="55"/>
      <c r="DO876" s="55"/>
      <c r="DP876" s="55"/>
      <c r="DQ876" s="55"/>
      <c r="DR876" s="55"/>
      <c r="DS876" s="55"/>
      <c r="DT876" s="55"/>
      <c r="DU876" s="55"/>
      <c r="DV876" s="55"/>
      <c r="DW876" s="55"/>
      <c r="DX876" s="55"/>
      <c r="DY876" s="55"/>
      <c r="DZ876" s="55"/>
      <c r="EA876" s="55"/>
      <c r="EB876" s="55"/>
      <c r="EC876" s="55"/>
      <c r="ED876" s="55"/>
      <c r="EE876" s="55"/>
      <c r="EF876" s="55"/>
      <c r="EG876" s="55"/>
      <c r="EH876" s="55"/>
      <c r="EI876" s="55"/>
      <c r="EJ876" s="55"/>
      <c r="EK876" s="55"/>
      <c r="EL876" s="55"/>
      <c r="EM876" s="55"/>
      <c r="EN876" s="55"/>
    </row>
    <row r="877" spans="1:144" s="82" customFormat="1" ht="12.75" customHeight="1" x14ac:dyDescent="0.2">
      <c r="A877" s="55"/>
      <c r="B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  <c r="AX877" s="55"/>
      <c r="AY877" s="55"/>
      <c r="AZ877" s="55"/>
      <c r="BA877" s="55"/>
      <c r="BB877" s="55"/>
      <c r="BC877" s="55"/>
      <c r="BD877" s="55"/>
      <c r="BE877" s="55"/>
      <c r="BF877" s="55"/>
      <c r="BG877" s="55"/>
      <c r="BH877" s="55"/>
      <c r="BI877" s="55"/>
      <c r="BJ877" s="55"/>
      <c r="BK877" s="55"/>
      <c r="BL877" s="55"/>
      <c r="BM877" s="55"/>
      <c r="BN877" s="55"/>
      <c r="BO877" s="55"/>
      <c r="BP877" s="55"/>
      <c r="BQ877" s="55"/>
      <c r="BR877" s="55"/>
      <c r="BS877" s="55"/>
      <c r="BT877" s="55"/>
      <c r="BU877" s="55"/>
      <c r="BV877" s="55"/>
      <c r="BW877" s="55"/>
      <c r="BX877" s="55"/>
      <c r="BY877" s="55"/>
      <c r="BZ877" s="55"/>
      <c r="CA877" s="55"/>
      <c r="CB877" s="55"/>
      <c r="CC877" s="55"/>
      <c r="CD877" s="55"/>
      <c r="CE877" s="55"/>
      <c r="CF877" s="55"/>
      <c r="CG877" s="55"/>
      <c r="CH877" s="55"/>
      <c r="CI877" s="55"/>
      <c r="CJ877" s="55"/>
      <c r="CK877" s="55"/>
      <c r="CL877" s="55"/>
      <c r="CM877" s="55"/>
      <c r="CN877" s="55"/>
      <c r="CO877" s="55"/>
      <c r="CP877" s="55"/>
      <c r="CQ877" s="55"/>
      <c r="CR877" s="55"/>
      <c r="CS877" s="55"/>
      <c r="CT877" s="55"/>
      <c r="CU877" s="55"/>
      <c r="CV877" s="55"/>
      <c r="CW877" s="55"/>
      <c r="CX877" s="55"/>
      <c r="CY877" s="55"/>
      <c r="CZ877" s="55"/>
      <c r="DA877" s="55"/>
      <c r="DB877" s="55"/>
      <c r="DC877" s="55"/>
      <c r="DD877" s="55"/>
      <c r="DE877" s="55"/>
      <c r="DF877" s="55"/>
      <c r="DG877" s="55"/>
      <c r="DH877" s="55"/>
      <c r="DI877" s="55"/>
      <c r="DJ877" s="55"/>
      <c r="DK877" s="55"/>
      <c r="DL877" s="55"/>
      <c r="DM877" s="55"/>
      <c r="DN877" s="55"/>
      <c r="DO877" s="55"/>
      <c r="DP877" s="55"/>
      <c r="DQ877" s="55"/>
      <c r="DR877" s="55"/>
      <c r="DS877" s="55"/>
      <c r="DT877" s="55"/>
      <c r="DU877" s="55"/>
      <c r="DV877" s="55"/>
      <c r="DW877" s="55"/>
      <c r="DX877" s="55"/>
      <c r="DY877" s="55"/>
      <c r="DZ877" s="55"/>
      <c r="EA877" s="55"/>
      <c r="EB877" s="55"/>
      <c r="EC877" s="55"/>
      <c r="ED877" s="55"/>
      <c r="EE877" s="55"/>
      <c r="EF877" s="55"/>
      <c r="EG877" s="55"/>
      <c r="EH877" s="55"/>
      <c r="EI877" s="55"/>
      <c r="EJ877" s="55"/>
      <c r="EK877" s="55"/>
      <c r="EL877" s="55"/>
      <c r="EM877" s="55"/>
      <c r="EN877" s="55"/>
    </row>
    <row r="878" spans="1:144" s="82" customFormat="1" ht="12.75" customHeight="1" x14ac:dyDescent="0.2">
      <c r="A878" s="55"/>
      <c r="B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  <c r="AX878" s="55"/>
      <c r="AY878" s="55"/>
      <c r="AZ878" s="55"/>
      <c r="BA878" s="55"/>
      <c r="BB878" s="55"/>
      <c r="BC878" s="55"/>
      <c r="BD878" s="55"/>
      <c r="BE878" s="55"/>
      <c r="BF878" s="55"/>
      <c r="BG878" s="55"/>
      <c r="BH878" s="55"/>
      <c r="BI878" s="55"/>
      <c r="BJ878" s="55"/>
      <c r="BK878" s="55"/>
      <c r="BL878" s="55"/>
      <c r="BM878" s="55"/>
      <c r="BN878" s="55"/>
      <c r="BO878" s="55"/>
      <c r="BP878" s="55"/>
      <c r="BQ878" s="55"/>
      <c r="BR878" s="55"/>
      <c r="BS878" s="55"/>
      <c r="BT878" s="55"/>
      <c r="BU878" s="55"/>
      <c r="BV878" s="55"/>
      <c r="BW878" s="55"/>
      <c r="BX878" s="55"/>
      <c r="BY878" s="55"/>
      <c r="BZ878" s="55"/>
      <c r="CA878" s="55"/>
      <c r="CB878" s="55"/>
      <c r="CC878" s="55"/>
      <c r="CD878" s="55"/>
      <c r="CE878" s="55"/>
      <c r="CF878" s="55"/>
      <c r="CG878" s="55"/>
      <c r="CH878" s="55"/>
      <c r="CI878" s="55"/>
      <c r="CJ878" s="55"/>
      <c r="CK878" s="55"/>
      <c r="CL878" s="55"/>
      <c r="CM878" s="55"/>
      <c r="CN878" s="55"/>
      <c r="CO878" s="55"/>
      <c r="CP878" s="55"/>
      <c r="CQ878" s="55"/>
      <c r="CR878" s="55"/>
      <c r="CS878" s="55"/>
      <c r="CT878" s="55"/>
      <c r="CU878" s="55"/>
      <c r="CV878" s="55"/>
      <c r="CW878" s="55"/>
      <c r="CX878" s="55"/>
      <c r="CY878" s="55"/>
      <c r="CZ878" s="55"/>
      <c r="DA878" s="55"/>
      <c r="DB878" s="55"/>
      <c r="DC878" s="55"/>
      <c r="DD878" s="55"/>
      <c r="DE878" s="55"/>
      <c r="DF878" s="55"/>
      <c r="DG878" s="55"/>
      <c r="DH878" s="55"/>
      <c r="DI878" s="55"/>
      <c r="DJ878" s="55"/>
      <c r="DK878" s="55"/>
      <c r="DL878" s="55"/>
      <c r="DM878" s="55"/>
      <c r="DN878" s="55"/>
      <c r="DO878" s="55"/>
      <c r="DP878" s="55"/>
      <c r="DQ878" s="55"/>
      <c r="DR878" s="55"/>
      <c r="DS878" s="55"/>
      <c r="DT878" s="55"/>
      <c r="DU878" s="55"/>
      <c r="DV878" s="55"/>
      <c r="DW878" s="55"/>
      <c r="DX878" s="55"/>
      <c r="DY878" s="55"/>
      <c r="DZ878" s="55"/>
      <c r="EA878" s="55"/>
      <c r="EB878" s="55"/>
      <c r="EC878" s="55"/>
      <c r="ED878" s="55"/>
      <c r="EE878" s="55"/>
      <c r="EF878" s="55"/>
      <c r="EG878" s="55"/>
      <c r="EH878" s="55"/>
      <c r="EI878" s="55"/>
      <c r="EJ878" s="55"/>
      <c r="EK878" s="55"/>
      <c r="EL878" s="55"/>
      <c r="EM878" s="55"/>
      <c r="EN878" s="55"/>
    </row>
    <row r="879" spans="1:144" s="82" customFormat="1" ht="12.75" customHeight="1" x14ac:dyDescent="0.2">
      <c r="A879" s="55"/>
      <c r="B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  <c r="AX879" s="55"/>
      <c r="AY879" s="55"/>
      <c r="AZ879" s="55"/>
      <c r="BA879" s="55"/>
      <c r="BB879" s="55"/>
      <c r="BC879" s="55"/>
      <c r="BD879" s="55"/>
      <c r="BE879" s="55"/>
      <c r="BF879" s="55"/>
      <c r="BG879" s="55"/>
      <c r="BH879" s="55"/>
      <c r="BI879" s="55"/>
      <c r="BJ879" s="55"/>
      <c r="BK879" s="55"/>
      <c r="BL879" s="55"/>
      <c r="BM879" s="55"/>
      <c r="BN879" s="55"/>
      <c r="BO879" s="55"/>
      <c r="BP879" s="55"/>
      <c r="BQ879" s="55"/>
      <c r="BR879" s="55"/>
      <c r="BS879" s="55"/>
      <c r="BT879" s="55"/>
      <c r="BU879" s="55"/>
      <c r="BV879" s="55"/>
      <c r="BW879" s="55"/>
      <c r="BX879" s="55"/>
      <c r="BY879" s="55"/>
      <c r="BZ879" s="55"/>
      <c r="CA879" s="55"/>
      <c r="CB879" s="55"/>
      <c r="CC879" s="55"/>
      <c r="CD879" s="55"/>
      <c r="CE879" s="55"/>
      <c r="CF879" s="55"/>
      <c r="CG879" s="55"/>
      <c r="CH879" s="55"/>
      <c r="CI879" s="55"/>
      <c r="CJ879" s="55"/>
      <c r="CK879" s="55"/>
      <c r="CL879" s="55"/>
      <c r="CM879" s="55"/>
      <c r="CN879" s="55"/>
      <c r="CO879" s="55"/>
      <c r="CP879" s="55"/>
      <c r="CQ879" s="55"/>
      <c r="CR879" s="55"/>
      <c r="CS879" s="55"/>
      <c r="CT879" s="55"/>
      <c r="CU879" s="55"/>
      <c r="CV879" s="55"/>
      <c r="CW879" s="55"/>
      <c r="CX879" s="55"/>
      <c r="CY879" s="55"/>
      <c r="CZ879" s="55"/>
      <c r="DA879" s="55"/>
      <c r="DB879" s="55"/>
      <c r="DC879" s="55"/>
      <c r="DD879" s="55"/>
      <c r="DE879" s="55"/>
      <c r="DF879" s="55"/>
      <c r="DG879" s="55"/>
      <c r="DH879" s="55"/>
      <c r="DI879" s="55"/>
      <c r="DJ879" s="55"/>
      <c r="DK879" s="55"/>
      <c r="DL879" s="55"/>
      <c r="DM879" s="55"/>
      <c r="DN879" s="55"/>
      <c r="DO879" s="55"/>
      <c r="DP879" s="55"/>
      <c r="DQ879" s="55"/>
      <c r="DR879" s="55"/>
      <c r="DS879" s="55"/>
      <c r="DT879" s="55"/>
      <c r="DU879" s="55"/>
      <c r="DV879" s="55"/>
      <c r="DW879" s="55"/>
      <c r="DX879" s="55"/>
      <c r="DY879" s="55"/>
      <c r="DZ879" s="55"/>
      <c r="EA879" s="55"/>
      <c r="EB879" s="55"/>
      <c r="EC879" s="55"/>
      <c r="ED879" s="55"/>
      <c r="EE879" s="55"/>
      <c r="EF879" s="55"/>
      <c r="EG879" s="55"/>
      <c r="EH879" s="55"/>
      <c r="EI879" s="55"/>
      <c r="EJ879" s="55"/>
      <c r="EK879" s="55"/>
      <c r="EL879" s="55"/>
      <c r="EM879" s="55"/>
      <c r="EN879" s="55"/>
    </row>
    <row r="880" spans="1:144" s="82" customFormat="1" ht="12.75" customHeight="1" x14ac:dyDescent="0.2">
      <c r="A880" s="55"/>
      <c r="B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  <c r="AK880" s="55"/>
      <c r="AL880" s="55"/>
      <c r="AM880" s="55"/>
      <c r="AN880" s="55"/>
      <c r="AO880" s="55"/>
      <c r="AP880" s="55"/>
      <c r="AQ880" s="55"/>
      <c r="AR880" s="55"/>
      <c r="AS880" s="55"/>
      <c r="AT880" s="55"/>
      <c r="AU880" s="55"/>
      <c r="AV880" s="55"/>
      <c r="AW880" s="55"/>
      <c r="AX880" s="55"/>
      <c r="AY880" s="55"/>
      <c r="AZ880" s="55"/>
      <c r="BA880" s="55"/>
      <c r="BB880" s="55"/>
      <c r="BC880" s="55"/>
      <c r="BD880" s="55"/>
      <c r="BE880" s="55"/>
      <c r="BF880" s="55"/>
      <c r="BG880" s="55"/>
      <c r="BH880" s="55"/>
      <c r="BI880" s="55"/>
      <c r="BJ880" s="55"/>
      <c r="BK880" s="55"/>
      <c r="BL880" s="55"/>
      <c r="BM880" s="55"/>
      <c r="BN880" s="55"/>
      <c r="BO880" s="55"/>
      <c r="BP880" s="55"/>
      <c r="BQ880" s="55"/>
      <c r="BR880" s="55"/>
      <c r="BS880" s="55"/>
      <c r="BT880" s="55"/>
      <c r="BU880" s="55"/>
      <c r="BV880" s="55"/>
      <c r="BW880" s="55"/>
      <c r="BX880" s="55"/>
      <c r="BY880" s="55"/>
      <c r="BZ880" s="55"/>
      <c r="CA880" s="55"/>
      <c r="CB880" s="55"/>
      <c r="CC880" s="55"/>
      <c r="CD880" s="55"/>
      <c r="CE880" s="55"/>
      <c r="CF880" s="55"/>
      <c r="CG880" s="55"/>
      <c r="CH880" s="55"/>
      <c r="CI880" s="55"/>
      <c r="CJ880" s="55"/>
      <c r="CK880" s="55"/>
      <c r="CL880" s="55"/>
      <c r="CM880" s="55"/>
      <c r="CN880" s="55"/>
      <c r="CO880" s="55"/>
      <c r="CP880" s="55"/>
      <c r="CQ880" s="55"/>
      <c r="CR880" s="55"/>
      <c r="CS880" s="55"/>
      <c r="CT880" s="55"/>
      <c r="CU880" s="55"/>
      <c r="CV880" s="55"/>
      <c r="CW880" s="55"/>
      <c r="CX880" s="55"/>
      <c r="CY880" s="55"/>
      <c r="CZ880" s="55"/>
      <c r="DA880" s="55"/>
      <c r="DB880" s="55"/>
      <c r="DC880" s="55"/>
      <c r="DD880" s="55"/>
      <c r="DE880" s="55"/>
      <c r="DF880" s="55"/>
      <c r="DG880" s="55"/>
      <c r="DH880" s="55"/>
      <c r="DI880" s="55"/>
      <c r="DJ880" s="55"/>
      <c r="DK880" s="55"/>
      <c r="DL880" s="55"/>
      <c r="DM880" s="55"/>
      <c r="DN880" s="55"/>
      <c r="DO880" s="55"/>
      <c r="DP880" s="55"/>
      <c r="DQ880" s="55"/>
      <c r="DR880" s="55"/>
      <c r="DS880" s="55"/>
      <c r="DT880" s="55"/>
      <c r="DU880" s="55"/>
      <c r="DV880" s="55"/>
      <c r="DW880" s="55"/>
      <c r="DX880" s="55"/>
      <c r="DY880" s="55"/>
      <c r="DZ880" s="55"/>
      <c r="EA880" s="55"/>
      <c r="EB880" s="55"/>
      <c r="EC880" s="55"/>
      <c r="ED880" s="55"/>
      <c r="EE880" s="55"/>
      <c r="EF880" s="55"/>
      <c r="EG880" s="55"/>
      <c r="EH880" s="55"/>
      <c r="EI880" s="55"/>
      <c r="EJ880" s="55"/>
      <c r="EK880" s="55"/>
      <c r="EL880" s="55"/>
      <c r="EM880" s="55"/>
      <c r="EN880" s="55"/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2025-03-12T22:38:54Z</cp:lastPrinted>
  <dcterms:created xsi:type="dcterms:W3CDTF">2018-11-21T20:09:16Z</dcterms:created>
  <dcterms:modified xsi:type="dcterms:W3CDTF">2025-03-24T20:25:15Z</dcterms:modified>
</cp:coreProperties>
</file>